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105" windowWidth="13275" windowHeight="11490"/>
  </bookViews>
  <sheets>
    <sheet name="Архангельская область" sheetId="4" r:id="rId1"/>
    <sheet name="Лист1" sheetId="1" state="hidden" r:id="rId2"/>
    <sheet name="Лист2" sheetId="2" state="hidden" r:id="rId3"/>
    <sheet name="Лист3" sheetId="3" state="hidden" r:id="rId4"/>
  </sheets>
  <definedNames>
    <definedName name="_xlnm._FilterDatabase" localSheetId="0" hidden="1">'Архангельская область'!$A$42:$N$1044</definedName>
  </definedNames>
  <calcPr calcId="145621" calcMode="manual"/>
</workbook>
</file>

<file path=xl/calcChain.xml><?xml version="1.0" encoding="utf-8"?>
<calcChain xmlns="http://schemas.openxmlformats.org/spreadsheetml/2006/main">
  <c r="E1039" i="4" l="1"/>
  <c r="E1035" i="4" s="1"/>
  <c r="F1039" i="4"/>
  <c r="F1035" i="4" s="1"/>
  <c r="G1039" i="4"/>
  <c r="G1035" i="4" s="1"/>
  <c r="H1039" i="4"/>
  <c r="H1035" i="4" s="1"/>
  <c r="I1039" i="4"/>
  <c r="I1035" i="4" s="1"/>
  <c r="J1039" i="4"/>
  <c r="J1035" i="4" s="1"/>
  <c r="K1039" i="4"/>
  <c r="K1035" i="4" s="1"/>
  <c r="L1039" i="4"/>
  <c r="L1035" i="4" s="1"/>
  <c r="M1039" i="4"/>
  <c r="M1035" i="4" s="1"/>
  <c r="D1039" i="4"/>
  <c r="D1035" i="4" s="1"/>
  <c r="E1029" i="4"/>
  <c r="E1028" i="4" s="1"/>
  <c r="F1029" i="4"/>
  <c r="F1028" i="4" s="1"/>
  <c r="G1029" i="4"/>
  <c r="G1028" i="4" s="1"/>
  <c r="H1029" i="4"/>
  <c r="H1028" i="4" s="1"/>
  <c r="I1029" i="4"/>
  <c r="I1028" i="4" s="1"/>
  <c r="J1029" i="4"/>
  <c r="J1028" i="4" s="1"/>
  <c r="K1029" i="4"/>
  <c r="K1028" i="4" s="1"/>
  <c r="L1029" i="4"/>
  <c r="L1028" i="4" s="1"/>
  <c r="M1029" i="4"/>
  <c r="M1028" i="4" s="1"/>
  <c r="D1029" i="4"/>
  <c r="D1028" i="4" s="1"/>
  <c r="E1023" i="4"/>
  <c r="E1022" i="4" s="1"/>
  <c r="F1023" i="4"/>
  <c r="F1022" i="4" s="1"/>
  <c r="G1023" i="4"/>
  <c r="G1022" i="4" s="1"/>
  <c r="H1023" i="4"/>
  <c r="H1022" i="4" s="1"/>
  <c r="I1023" i="4"/>
  <c r="I1022" i="4" s="1"/>
  <c r="J1023" i="4"/>
  <c r="J1022" i="4" s="1"/>
  <c r="K1023" i="4"/>
  <c r="K1022" i="4" s="1"/>
  <c r="L1023" i="4"/>
  <c r="L1022" i="4" s="1"/>
  <c r="M1023" i="4"/>
  <c r="M1022" i="4" s="1"/>
  <c r="D1023" i="4"/>
  <c r="D1022" i="4" s="1"/>
  <c r="E1016" i="4"/>
  <c r="F1016" i="4"/>
  <c r="G1016" i="4"/>
  <c r="H1016" i="4"/>
  <c r="I1016" i="4"/>
  <c r="J1016" i="4"/>
  <c r="K1016" i="4"/>
  <c r="L1016" i="4"/>
  <c r="M1016" i="4"/>
  <c r="D1016" i="4"/>
  <c r="E1010" i="4"/>
  <c r="F1010" i="4"/>
  <c r="G1010" i="4"/>
  <c r="H1010" i="4"/>
  <c r="I1010" i="4"/>
  <c r="J1010" i="4"/>
  <c r="K1010" i="4"/>
  <c r="L1010" i="4"/>
  <c r="M1010" i="4"/>
  <c r="D1010" i="4"/>
  <c r="E1007" i="4"/>
  <c r="F1007" i="4"/>
  <c r="G1007" i="4"/>
  <c r="H1007" i="4"/>
  <c r="I1007" i="4"/>
  <c r="J1007" i="4"/>
  <c r="K1007" i="4"/>
  <c r="L1007" i="4"/>
  <c r="M1007" i="4"/>
  <c r="D1007" i="4"/>
  <c r="E1004" i="4"/>
  <c r="F1004" i="4"/>
  <c r="G1004" i="4"/>
  <c r="H1004" i="4"/>
  <c r="I1004" i="4"/>
  <c r="J1004" i="4"/>
  <c r="K1004" i="4"/>
  <c r="L1004" i="4"/>
  <c r="M1004" i="4"/>
  <c r="D1004" i="4"/>
  <c r="E995" i="4"/>
  <c r="E994" i="4" s="1"/>
  <c r="F995" i="4"/>
  <c r="F994" i="4" s="1"/>
  <c r="G995" i="4"/>
  <c r="G994" i="4" s="1"/>
  <c r="H995" i="4"/>
  <c r="H994" i="4" s="1"/>
  <c r="I995" i="4"/>
  <c r="I994" i="4" s="1"/>
  <c r="J995" i="4"/>
  <c r="J994" i="4" s="1"/>
  <c r="K995" i="4"/>
  <c r="K994" i="4" s="1"/>
  <c r="L995" i="4"/>
  <c r="L994" i="4" s="1"/>
  <c r="M995" i="4"/>
  <c r="M994" i="4" s="1"/>
  <c r="D995" i="4"/>
  <c r="D994" i="4" s="1"/>
  <c r="E989" i="4"/>
  <c r="F989" i="4"/>
  <c r="G989" i="4"/>
  <c r="H989" i="4"/>
  <c r="I989" i="4"/>
  <c r="J989" i="4"/>
  <c r="K989" i="4"/>
  <c r="L989" i="4"/>
  <c r="M989" i="4"/>
  <c r="D989" i="4"/>
  <c r="E985" i="4"/>
  <c r="F985" i="4"/>
  <c r="G985" i="4"/>
  <c r="H985" i="4"/>
  <c r="I985" i="4"/>
  <c r="J985" i="4"/>
  <c r="K985" i="4"/>
  <c r="L985" i="4"/>
  <c r="M985" i="4"/>
  <c r="D985" i="4"/>
  <c r="E977" i="4"/>
  <c r="F977" i="4"/>
  <c r="G977" i="4"/>
  <c r="H977" i="4"/>
  <c r="I977" i="4"/>
  <c r="J977" i="4"/>
  <c r="K977" i="4"/>
  <c r="L977" i="4"/>
  <c r="M977" i="4"/>
  <c r="D977" i="4"/>
  <c r="E974" i="4"/>
  <c r="F974" i="4"/>
  <c r="G974" i="4"/>
  <c r="H974" i="4"/>
  <c r="I974" i="4"/>
  <c r="J974" i="4"/>
  <c r="K974" i="4"/>
  <c r="L974" i="4"/>
  <c r="M974" i="4"/>
  <c r="D974" i="4"/>
  <c r="E971" i="4"/>
  <c r="F971" i="4"/>
  <c r="G971" i="4"/>
  <c r="H971" i="4"/>
  <c r="I971" i="4"/>
  <c r="J971" i="4"/>
  <c r="K971" i="4"/>
  <c r="L971" i="4"/>
  <c r="M971" i="4"/>
  <c r="D971" i="4"/>
  <c r="E654" i="4"/>
  <c r="F654" i="4"/>
  <c r="G654" i="4"/>
  <c r="H654" i="4"/>
  <c r="I654" i="4"/>
  <c r="J654" i="4"/>
  <c r="K654" i="4"/>
  <c r="L654" i="4"/>
  <c r="M654" i="4"/>
  <c r="D654" i="4"/>
  <c r="E295" i="4"/>
  <c r="F295" i="4"/>
  <c r="G295" i="4"/>
  <c r="H295" i="4"/>
  <c r="I295" i="4"/>
  <c r="J295" i="4"/>
  <c r="K295" i="4"/>
  <c r="L295" i="4"/>
  <c r="M295" i="4"/>
  <c r="E111" i="4"/>
  <c r="F111" i="4"/>
  <c r="G111" i="4"/>
  <c r="H111" i="4"/>
  <c r="I111" i="4"/>
  <c r="J111" i="4"/>
  <c r="K111" i="4"/>
  <c r="L111" i="4"/>
  <c r="M111" i="4"/>
  <c r="E95" i="4"/>
  <c r="F95" i="4"/>
  <c r="G95" i="4"/>
  <c r="H95" i="4"/>
  <c r="I95" i="4"/>
  <c r="J95" i="4"/>
  <c r="K95" i="4"/>
  <c r="L95" i="4"/>
  <c r="M95" i="4"/>
  <c r="E90" i="4"/>
  <c r="F90" i="4"/>
  <c r="G90" i="4"/>
  <c r="H90" i="4"/>
  <c r="I90" i="4"/>
  <c r="J90" i="4"/>
  <c r="K90" i="4"/>
  <c r="L90" i="4"/>
  <c r="M90" i="4"/>
  <c r="D90" i="4"/>
  <c r="E86" i="4"/>
  <c r="F86" i="4"/>
  <c r="G86" i="4"/>
  <c r="H86" i="4"/>
  <c r="I86" i="4"/>
  <c r="J86" i="4"/>
  <c r="K86" i="4"/>
  <c r="L86" i="4"/>
  <c r="M86" i="4"/>
  <c r="D86" i="4"/>
  <c r="E82" i="4"/>
  <c r="F82" i="4"/>
  <c r="G82" i="4"/>
  <c r="H82" i="4"/>
  <c r="I82" i="4"/>
  <c r="J82" i="4"/>
  <c r="K82" i="4"/>
  <c r="L82" i="4"/>
  <c r="M82" i="4"/>
  <c r="D82" i="4"/>
  <c r="E672" i="4"/>
  <c r="F672" i="4"/>
  <c r="G672" i="4"/>
  <c r="H672" i="4"/>
  <c r="I672" i="4"/>
  <c r="J672" i="4"/>
  <c r="K672" i="4"/>
  <c r="L672" i="4"/>
  <c r="M672" i="4"/>
  <c r="D672" i="4"/>
  <c r="E670" i="4"/>
  <c r="F670" i="4"/>
  <c r="G670" i="4"/>
  <c r="H670" i="4"/>
  <c r="I670" i="4"/>
  <c r="J670" i="4"/>
  <c r="K670" i="4"/>
  <c r="L670" i="4"/>
  <c r="M670" i="4"/>
  <c r="D670" i="4"/>
  <c r="E657" i="4"/>
  <c r="F657" i="4"/>
  <c r="G657" i="4"/>
  <c r="H657" i="4"/>
  <c r="I657" i="4"/>
  <c r="J657" i="4"/>
  <c r="K657" i="4"/>
  <c r="L657" i="4"/>
  <c r="M657" i="4"/>
  <c r="D657" i="4"/>
  <c r="E578" i="4"/>
  <c r="F578" i="4"/>
  <c r="G578" i="4"/>
  <c r="H578" i="4"/>
  <c r="I578" i="4"/>
  <c r="J578" i="4"/>
  <c r="K578" i="4"/>
  <c r="L578" i="4"/>
  <c r="M578" i="4"/>
  <c r="D578" i="4"/>
  <c r="E518" i="4"/>
  <c r="F518" i="4"/>
  <c r="G518" i="4"/>
  <c r="H518" i="4"/>
  <c r="I518" i="4"/>
  <c r="J518" i="4"/>
  <c r="K518" i="4"/>
  <c r="L518" i="4"/>
  <c r="M518" i="4"/>
  <c r="D518" i="4"/>
  <c r="E503" i="4"/>
  <c r="F503" i="4"/>
  <c r="G503" i="4"/>
  <c r="H503" i="4"/>
  <c r="I503" i="4"/>
  <c r="J503" i="4"/>
  <c r="K503" i="4"/>
  <c r="L503" i="4"/>
  <c r="M503" i="4"/>
  <c r="D503" i="4"/>
  <c r="E490" i="4"/>
  <c r="F490" i="4"/>
  <c r="G490" i="4"/>
  <c r="H490" i="4"/>
  <c r="I490" i="4"/>
  <c r="J490" i="4"/>
  <c r="K490" i="4"/>
  <c r="L490" i="4"/>
  <c r="M490" i="4"/>
  <c r="D490" i="4"/>
  <c r="E481" i="4"/>
  <c r="F481" i="4"/>
  <c r="G481" i="4"/>
  <c r="H481" i="4"/>
  <c r="I481" i="4"/>
  <c r="J481" i="4"/>
  <c r="J294" i="4" s="1"/>
  <c r="K481" i="4"/>
  <c r="L481" i="4"/>
  <c r="M481" i="4"/>
  <c r="D481" i="4"/>
  <c r="D295" i="4"/>
  <c r="E159" i="4"/>
  <c r="F159" i="4"/>
  <c r="G159" i="4"/>
  <c r="H159" i="4"/>
  <c r="I159" i="4"/>
  <c r="J159" i="4"/>
  <c r="K159" i="4"/>
  <c r="L159" i="4"/>
  <c r="M159" i="4"/>
  <c r="D159" i="4"/>
  <c r="E145" i="4"/>
  <c r="F145" i="4"/>
  <c r="G145" i="4"/>
  <c r="H145" i="4"/>
  <c r="I145" i="4"/>
  <c r="J145" i="4"/>
  <c r="K145" i="4"/>
  <c r="L145" i="4"/>
  <c r="M145" i="4"/>
  <c r="D145" i="4"/>
  <c r="D111" i="4"/>
  <c r="D95" i="4"/>
  <c r="E49" i="4"/>
  <c r="E46" i="4" s="1"/>
  <c r="F49" i="4"/>
  <c r="F46" i="4" s="1"/>
  <c r="G49" i="4"/>
  <c r="G46" i="4" s="1"/>
  <c r="H49" i="4"/>
  <c r="H46" i="4" s="1"/>
  <c r="I49" i="4"/>
  <c r="I46" i="4" s="1"/>
  <c r="J49" i="4"/>
  <c r="J46" i="4" s="1"/>
  <c r="K49" i="4"/>
  <c r="K46" i="4" s="1"/>
  <c r="L49" i="4"/>
  <c r="L46" i="4" s="1"/>
  <c r="M49" i="4"/>
  <c r="M46" i="4" s="1"/>
  <c r="D49" i="4"/>
  <c r="D46" i="4" s="1"/>
  <c r="F294" i="4" l="1"/>
  <c r="L517" i="4"/>
  <c r="M294" i="4"/>
  <c r="I294" i="4"/>
  <c r="E294" i="4"/>
  <c r="K144" i="4"/>
  <c r="G144" i="4"/>
  <c r="L294" i="4"/>
  <c r="H294" i="4"/>
  <c r="D489" i="4"/>
  <c r="J489" i="4"/>
  <c r="F489" i="4"/>
  <c r="D517" i="4"/>
  <c r="J517" i="4"/>
  <c r="F517" i="4"/>
  <c r="J144" i="4"/>
  <c r="F144" i="4"/>
  <c r="D294" i="4"/>
  <c r="K294" i="4"/>
  <c r="G294" i="4"/>
  <c r="M489" i="4"/>
  <c r="I489" i="4"/>
  <c r="E489" i="4"/>
  <c r="M517" i="4"/>
  <c r="I517" i="4"/>
  <c r="E517" i="4"/>
  <c r="H144" i="4"/>
  <c r="K489" i="4"/>
  <c r="G489" i="4"/>
  <c r="K517" i="4"/>
  <c r="G517" i="4"/>
  <c r="I144" i="4"/>
  <c r="E144" i="4"/>
  <c r="H517" i="4"/>
  <c r="I1021" i="4"/>
  <c r="M1021" i="4"/>
  <c r="E1021" i="4"/>
  <c r="L1021" i="4"/>
  <c r="H1021" i="4"/>
  <c r="D1021" i="4"/>
  <c r="J1021" i="4"/>
  <c r="F1021" i="4"/>
  <c r="K1021" i="4"/>
  <c r="G1021" i="4"/>
  <c r="I1003" i="4"/>
  <c r="M1003" i="4"/>
  <c r="E1003" i="4"/>
  <c r="L1003" i="4"/>
  <c r="H1003" i="4"/>
  <c r="D1003" i="4"/>
  <c r="J1003" i="4"/>
  <c r="F1003" i="4"/>
  <c r="K1003" i="4"/>
  <c r="G1003" i="4"/>
  <c r="K984" i="4"/>
  <c r="G984" i="4"/>
  <c r="L984" i="4"/>
  <c r="H984" i="4"/>
  <c r="M984" i="4"/>
  <c r="I984" i="4"/>
  <c r="E984" i="4"/>
  <c r="J984" i="4"/>
  <c r="F984" i="4"/>
  <c r="D984" i="4"/>
  <c r="L489" i="4"/>
  <c r="L970" i="4"/>
  <c r="H970" i="4"/>
  <c r="M970" i="4"/>
  <c r="I970" i="4"/>
  <c r="E970" i="4"/>
  <c r="D970" i="4"/>
  <c r="J970" i="4"/>
  <c r="F970" i="4"/>
  <c r="K970" i="4"/>
  <c r="G970" i="4"/>
  <c r="H489" i="4"/>
  <c r="I85" i="4"/>
  <c r="D144" i="4"/>
  <c r="M144" i="4"/>
  <c r="L144" i="4"/>
  <c r="M94" i="4"/>
  <c r="K94" i="4"/>
  <c r="G94" i="4"/>
  <c r="L94" i="4"/>
  <c r="I94" i="4"/>
  <c r="E94" i="4"/>
  <c r="F94" i="4"/>
  <c r="H94" i="4"/>
  <c r="J94" i="4"/>
  <c r="D94" i="4"/>
  <c r="M85" i="4"/>
  <c r="L85" i="4"/>
  <c r="E85" i="4"/>
  <c r="H85" i="4"/>
  <c r="D85" i="4"/>
  <c r="J85" i="4"/>
  <c r="F85" i="4"/>
  <c r="K85" i="4"/>
  <c r="G85" i="4"/>
  <c r="F143" i="4" l="1"/>
  <c r="E143" i="4"/>
  <c r="I143" i="4"/>
  <c r="D143" i="4"/>
  <c r="J143" i="4"/>
  <c r="K143" i="4"/>
  <c r="H143" i="4"/>
  <c r="M143" i="4"/>
  <c r="G143" i="4"/>
  <c r="G45" i="4"/>
  <c r="K969" i="4"/>
  <c r="I969" i="4"/>
  <c r="G969" i="4"/>
  <c r="H969" i="4"/>
  <c r="L969" i="4"/>
  <c r="M969" i="4"/>
  <c r="E969" i="4"/>
  <c r="L143" i="4"/>
  <c r="D969" i="4"/>
  <c r="F969" i="4"/>
  <c r="J969" i="4"/>
  <c r="I45" i="4"/>
  <c r="L45" i="4"/>
  <c r="M45" i="4"/>
  <c r="M44" i="4" s="1"/>
  <c r="M43" i="4" s="1"/>
  <c r="K45" i="4"/>
  <c r="F45" i="4"/>
  <c r="F44" i="4" s="1"/>
  <c r="E45" i="4"/>
  <c r="H45" i="4"/>
  <c r="J45" i="4"/>
  <c r="J44" i="4" s="1"/>
  <c r="J43" i="4" s="1"/>
  <c r="D45" i="4"/>
  <c r="E44" i="4" l="1"/>
  <c r="E43" i="4" s="1"/>
  <c r="K44" i="4"/>
  <c r="K43" i="4" s="1"/>
  <c r="H44" i="4"/>
  <c r="H43" i="4" s="1"/>
  <c r="D44" i="4"/>
  <c r="D43" i="4" s="1"/>
  <c r="I44" i="4"/>
  <c r="I43" i="4" s="1"/>
  <c r="G44" i="4"/>
  <c r="G43" i="4" s="1"/>
  <c r="L44" i="4"/>
  <c r="L43" i="4" s="1"/>
  <c r="F43" i="4"/>
</calcChain>
</file>

<file path=xl/sharedStrings.xml><?xml version="1.0" encoding="utf-8"?>
<sst xmlns="http://schemas.openxmlformats.org/spreadsheetml/2006/main" count="4045" uniqueCount="1974">
  <si>
    <t>Приложение  №9</t>
  </si>
  <si>
    <t>к приказу Минэнерго России</t>
  </si>
  <si>
    <t>от «05» мая  2016 г. № 380</t>
  </si>
  <si>
    <t>Форма 9. Краткое описание инвестиционной программы. Показатели энергетической эффективности</t>
  </si>
  <si>
    <t>Инвестиционная программа Публичного акционерного общества «Межрегиональная распределительная сетевая компания Северо-Запада»</t>
  </si>
  <si>
    <t>полное наименование субъекта электроэнергетики</t>
  </si>
  <si>
    <r>
      <t>Год раскрытия информации:</t>
    </r>
    <r>
      <rPr>
        <b/>
        <u/>
        <sz val="12"/>
        <rFont val="Times New Roman"/>
        <family val="1"/>
        <charset val="204"/>
      </rPr>
      <t xml:space="preserve">  2020  </t>
    </r>
    <r>
      <rPr>
        <b/>
        <sz val="12"/>
        <rFont val="Times New Roman"/>
        <family val="1"/>
        <charset val="204"/>
      </rPr>
      <t>год</t>
    </r>
  </si>
  <si>
    <r>
      <t xml:space="preserve">Перечень показателей энергетической эффективности объектов приведен в соответствии </t>
    </r>
    <r>
      <rPr>
        <u/>
        <sz val="12"/>
        <rFont val="Times New Roman"/>
        <family val="1"/>
        <charset val="204"/>
      </rPr>
      <t>с  Приказом Министерства энергетики РФ от 30.06.2014 г № 398 «Об утверждении требований к форме программ в области энергосбережения и повышения</t>
    </r>
    <r>
      <rPr>
        <sz val="12"/>
        <rFont val="Times New Roman"/>
        <family val="1"/>
        <charset val="204"/>
      </rPr>
      <t xml:space="preserve"> </t>
    </r>
  </si>
  <si>
    <t>энергетической эффективности организаций с участием государства и муниципального образования, организаций, осуществляющих регулируемые виды деятельности, и отчётности о ходе их реализации»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</si>
  <si>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</si>
  <si>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</si>
  <si>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</si>
  <si>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</si>
  <si>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</si>
  <si>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</si>
  <si>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Эффект от снижения потерь электроэнергии, тыс.кВт*ч</t>
  </si>
  <si>
    <t>Эффект от снижения потерь электроэнергии, млн. руб.</t>
  </si>
  <si>
    <t xml:space="preserve">ПС 
(трансформатор, коммутационное оборудование)  </t>
  </si>
  <si>
    <t>Воздушная линия</t>
  </si>
  <si>
    <t>Кабельная линия</t>
  </si>
  <si>
    <t>Системы учёта электроэнергии</t>
  </si>
  <si>
    <t>Собственные нужды ПС</t>
  </si>
  <si>
    <t>4.1.1</t>
  </si>
  <si>
    <t>4.1.2</t>
  </si>
  <si>
    <t>4.1.3</t>
  </si>
  <si>
    <t>4.1.4</t>
  </si>
  <si>
    <t>4.1.5</t>
  </si>
  <si>
    <t>4.2.1</t>
  </si>
  <si>
    <t>4.2.2</t>
  </si>
  <si>
    <t>4.2.3</t>
  </si>
  <si>
    <t>4.2.4</t>
  </si>
  <si>
    <t>4.2.5</t>
  </si>
  <si>
    <t>5</t>
  </si>
  <si>
    <t>Архангельская область</t>
  </si>
  <si>
    <t>Г</t>
  </si>
  <si>
    <t>4.1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</si>
  <si>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</si>
  <si>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Технологическое присоединение, всего, в том числе:</t>
  </si>
  <si>
    <t>4.1.1.1</t>
  </si>
  <si>
    <t>Технологическое присоединение энергопринимающих устройств потребителей, всего, в том числе:</t>
  </si>
  <si>
    <t>4.1.1.1.1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</si>
  <si>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</si>
  <si>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4.1.1.1.2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</si>
  <si>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</si>
  <si>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4.1.1.1.3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</si>
  <si>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</si>
  <si>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КЛ-10 кВ и КТП-10/0,4 кВ, установка двух дополнительных ячеек в ТП-10/0,4 кВ № 405 для обеспечения технологического присоединения к электрическим сетям энергопринимающих устройств заявителя по ул. Суворова в г. Архангельске (15-00813А/14 от 23.12.2014 Управление Министерство внутренних дел России по Архангельской области
15-00815А/14 от 23.12.2014 Управление Министерство внутренних дел России по Архангельской области) (ячейка 10 кВ - 2 шт.; 2КТП-10/0,4 кВ 1,26  МВА; КЛ-10 кВ - 0,31 км; КЛ-0,4 кВ - 0,47 км )</t>
  </si>
  <si>
    <t>G_000-11-2-03.31-2555</t>
  </si>
  <si>
    <t>Строительство ТП-10/0,4 кВ с устройством узлов технического учета электрической энергии и КЛ-10 кВ от ТП-10/0,4 кВ № 5 до ТП-10/0,4 кВ для обеспечения технологического присоединения к электрическим сетям энергопринимающих устройств жилого дома по пр.Ломоносова и паркинга по ул.Романа Куликова в г.Архангельске (15-00407А/17 от 05.06.2017 Закрытое акционерное общество ПСФ Инстрой) (2 МВА, 0,136 км, 2 шт.)</t>
  </si>
  <si>
    <t>I_000-11-2-03.31-2089</t>
  </si>
  <si>
    <t>Строительство ТП-10/0,4 кВ, КЛ-10 кВ и КЛ-0,4 кВ в г.Архангельске (Общество с ограниченной ответственностью "Норд-Экспо", 15-02603А/17 от 20.09.2017) (1,26 МВА, 0,498 км)</t>
  </si>
  <si>
    <t>I_000-11-2-03.31-2590</t>
  </si>
  <si>
    <t>Строительство ТП-10/0,4 кВ, КЛ-10 кВ для обеспечения технологического присоединения к электрическим сетям энергопринимающих устройств автосалона по пр. Ленинградский, д. 2, корп. 1 в г. Архангельске (363А/11 от 02.06.2011 Общество с ограниченной ответственностью "Авторитет") (0,25 МВА, 0,076 км, дог.тп - 1 шт.)</t>
  </si>
  <si>
    <t>G_000-11-2-03.31-0859</t>
  </si>
  <si>
    <t>Строительство двухтрансформаторной ТП-10/0,4 кВ мощностью 2х250 кВА, ВЛЗ-10 кВ протяженностью0,86 км, двух ЛЭП-0,4 кВ протяженностью0,34 км, перенос проводов в пролётах ВЛ-10 кВ ф. 149-24 (Поселок), ВЛ-0,4 кВ ф. №1 от ТП-10/0,4 кВ № 16 "База Х.П.", ВЛ-0,4 кВ ф. № 3 от ТП-10/0,4 кВ № 17 "Леспромхоз", установка дополнительной траверсы на ВЛ-10 кВ ф. 149-27 (ККЗ-2) в п. Коноша Коношского района Архангельской области (Управление Министерство внутренних дел России по Архангельской области №15-00801П/15 от 10.04.2015) (ВЛЗ-10 кВ - 0,86 км, ВЛ-0,4 кВ - 0,34 км, КЛ-0,4 кВ - 0,18 км, 2КТПК-10/0,4 кВ 0,5 МВА, дог.тп -1шт.)</t>
  </si>
  <si>
    <t>G_002-14-2-03.31-1171</t>
  </si>
  <si>
    <t>Строительство ПС-35/10 кВ «Удима» с заходами ВЛ-35 кВ с распределительными сетями 10 кВ п. Удимский и Ерга Котласского района Архангельской области (Муниципальное Образование "Приводинское" 50-02/471 от 16.08.2013)  (22,632 км)</t>
  </si>
  <si>
    <t>F_000-13-2-03.21-1265</t>
  </si>
  <si>
    <t>Строительство ТП-10/0,4 кВ по ул. Логинова в г. Архангельске со строительством КЛ-10 кВ от ПС-110/10/6 кВ № 14 и ТП-10/0,4 кВ № 90А с монтажом линейных ячеек в существующей ТП-10/0,4 кВ № 90А (Общество с ограниченной ответственностью "Дом на Логинова", 15-00373А/15 от 30.06.2015) (2КТП-10/0,4 кВ 1,26 МВА; КЛ-10 кВ - 1,323 км)</t>
  </si>
  <si>
    <t>G_002-11-2-03.31-2564</t>
  </si>
  <si>
    <t>Строительство РП-10 кВ в г.Северодвинске Архангельской области с КЛ-10 кВ и монтажом на ПС-110/10 кВ № 55 двух линейн ячеек (ООО "РиК", №3742А/13 от 18.12.2014; ООО "ФинансГруп", №15-01093А/14 от 07.11.14;ФКП Управление заказчика капитального строительства Министерства обороны Российской Федерации, №15-02122А/14 от 16.01.2015; ООО "Диалог", №15-01538А/14 от 30.07.2015; АО "Главное управление обустройства войск", №15-00391А/14 от 13.10.2016) (КЛ-10 кВ 3,161 км)</t>
  </si>
  <si>
    <t>J_002-11-2-03.31-2563</t>
  </si>
  <si>
    <t>Строительство ТП-6/0,4 кВ с устройством узлов технического учета электрической энергии, кабельных врезок КЛ-6 кВ ТП-277 - 292 и ТП-278 - ТП-292 в г.Архангельске (ФГБУН Федеральный исследовательский центр комплексного изучения арктики РАН, 15-01172А/16 от 30.09.2016) (1,26 МВА, КЛ-6 кВ 0,04 км, 2 т.у.)</t>
  </si>
  <si>
    <t>J_000-11-2-03.32-2584</t>
  </si>
  <si>
    <t>Строительство КЛ-0,4 кВ от ТП-10/0,4 кВ №215 с монтажом дополнительной панели на 1 сш РУ-0,4 кВ ТП-10/0,4 кВ №215 в г.Северодвинске Архангельской области (ООО "Строй Центр" 15-00265А/17 от 01.03.2017) (КЛ-0,4 кВ 0,2 км, панель ЩО-70 1 шт.)</t>
  </si>
  <si>
    <t>J_000-11-2-02.41-2581</t>
  </si>
  <si>
    <t>Строительство КЛ-0,4кВ от ТП-10/0,4 кВ ТП-10 в г.Северодвинске (Общество с ограниченной ответственностью "Северная Инвестиционная Группа", 15-02799А/17 от 05.12.2017) II этап. (КЛ-0,4 кВ 0,205 км)</t>
  </si>
  <si>
    <t>J_009-11-2-02.41-2594</t>
  </si>
  <si>
    <t>Строительство ТП-10/0,4 кВ с устройством узлов технического учета электрической энергии в г.Архангельске Архангельской области (Системный оператор Единой энергетической системы Архангельское РДУ, № 1135А/11 от 12.08.2011) (2 МВА,  2 т.у.)</t>
  </si>
  <si>
    <t>J_000-11-2-03.31-2602</t>
  </si>
  <si>
    <t>Строительство ТП-10/0,4 кВ с устройством узлов технического учета электрической энергии, КЛ-10 кВ и КЛ-0,4 кВ с монтажом в РУ-10 кВ ТП-84 двух линейных ячеек в г.Архангельске ("Управление Федеральной службы судебных приставов по Архангельской области", 15-01938А/16 от 26.02.2018) (1,26 МВА, КЛ-10 кВ 0,259 км, КЛ-0,4 кВ 0,138 км, 2 т.у.)</t>
  </si>
  <si>
    <t>J_009-11-2-03.31-2597</t>
  </si>
  <si>
    <t>Строительство КЛ-0,4кВ от ТП-6/0,4 кВ ТП-103 в г.Архангельске с заменой двух рубильников в РУ-0,4 кВ ТП-103 (Управление Судебного департамента в Архангельской области и Ненецком автономном округе, 15-00068А/18 от 22.02.2018) (КЛ-0,4 кВ 0,145 км, рубильник в РУ-0,4 кВ 2 шт.)</t>
  </si>
  <si>
    <t>J_009-11-2-02.41-2597</t>
  </si>
  <si>
    <t>Строительство КТП-10/0,4 кВ, Архангельская область, Шенкурский район, с.Ровдино (Администрация муниципального образования  "Шенкурский муниципальный район", 15-00697В/18 от 26.04.2018) (0,250 МВА)</t>
  </si>
  <si>
    <t>J_009-12-2-01.41-1710</t>
  </si>
  <si>
    <t>Строительство КЛ-0,4 кВ от ТП-10/0,4 кВ ТП-244 с заменой силовых трансформаторов 2х0,63 МВА на 2х1,00 МВА и монтажом четырех дополнительных линейных панелей в ТП-10/0,4 кВ ТП-244 в г. Северодвинске Архангельской области (ООО "ВИБС-Инвест", 15-02542А/17 от 26.10.2017) (2 МВА, КЛ-0,4 кВ 0,750 км)</t>
  </si>
  <si>
    <t>J_009-11-2-03.31-2599</t>
  </si>
  <si>
    <t>Строительство двухцепной ВЛЗ-10 кВ от ПС-141 "Комплекс", строительство двухтрансформаторных ТП-10/0,4 кВ и ЛЭП-0,4 кВ, Архангельская область, Коношский район, п. Коноша (ГКУ АО Главное управление капитального строительства,  15-00129П/17 от 20.02.2017; 15-00131П/17 от 20.03.2017) (4 МВА, ВЛ-0,4 кВ 1,488 км, КЛ-10 кВ 1,060 км)</t>
  </si>
  <si>
    <t>J_002-14-2-01.32-2045</t>
  </si>
  <si>
    <t>Строительство КЛ-0,4кВ от ТП-10/0,4 кВ №31 с монтажом в ТП 10/0,4 кВ №31 силовых трансформаторов в г.Северодвинске Архангельской области (АО "ПО "Севмаш", 15-03617А/17 от 25.06.18) (0,8 МВА, КЛ-0,4 кВ 0,132 км)</t>
  </si>
  <si>
    <t>J_009-11-2-02.41-2603</t>
  </si>
  <si>
    <t>Строительство КТП-10/0,4 кВ, Архангельская область, Устьянский район, д.Ульяновская (ООО "Ростово", 15-03037В/18 от 28.11.2018) (0,4 МВА)</t>
  </si>
  <si>
    <t>J_009-12-2-01.41-1811</t>
  </si>
  <si>
    <t xml:space="preserve">Строительство КЛ-0,4 кВ с установкой четырех линейных панелей в ТП-317 в г.Архангельске Архангельской области (ООО "Интер-ТЕП", 15-00130А/18 от 22.03.2018) (КЛ-0,4 кВ 2,13 км, 4 компл.)
</t>
  </si>
  <si>
    <t>J_009-11-2-02.41-2596</t>
  </si>
  <si>
    <t>Строительство двухтрансформаторной ТП-10/0,4кВ с устройством узлов технического учета электрической энергии и КЛ-10кВ в г.Архангельске Архангельской области (ООО "ПФО ГРУПП", 15-01375А/18 от 27.08.2018) (2,5 МВА, КЛ-10 кВ 0,130 км, 2 т.у.)</t>
  </si>
  <si>
    <t>J_009-11-2-03.31-2607</t>
  </si>
  <si>
    <t xml:space="preserve">
Строительство КЛ-0,4кВ от ТП-10/0,4 кВ №552 с монтажом в РУ-0,4кВ ТП-10/0,4 кВ №552 дополнительного рубильника в г.Архангельске Архангельской области (ООО "Платинум", 15-03746А/16 от 24.01.2017) (КЛ-0,4 кВ 0,150 км)</t>
  </si>
  <si>
    <t>J_002-11-2-02.41-2593</t>
  </si>
  <si>
    <t>Строительство КЛ-0,4кВ от ТП-385 в г.Архангельске Архангельской области (Общество с ограниченной ответственностью "Прайм Инвест", 15-01641А/18 от 13.08.2018) (КЛ-0,4 кВ 0,327 км)</t>
  </si>
  <si>
    <t>J_009-11-2-02.41-2600</t>
  </si>
  <si>
    <t>Строительство КЛ-0,4 кВ с установкой двух силовых трансформаторов по 1000 кВА каждый и монтажом дополнительных коммутационных аппаратов в ТП-10/0,4 кВ ТП-411 в г. Архангельске (Общество с ограниченной ответственностью "Строй Технологии", 15-03254А/17 от 09.04.2018) (КЛ-0,4 кВ 0,2 км, 2 МВА, ком.аппараты 4 шт.)</t>
  </si>
  <si>
    <t>J_009-11-2-03.31-2603</t>
  </si>
  <si>
    <t>Строительство КЛ-0,4кВ от ТП-10/0,4 кВ ТП-235 в г.Северодвинске Архангельской области с монтажом в ТП-235 дополнительных коммутационных аппаратов на 1 и 2 с.ш. РУ-0,4 кВ (Общество с ограниченной ответственностью "Строй Центр", 15-03582А/17 от 22.03.2018) (КЛ-0,4 кВ 0,122 км)</t>
  </si>
  <si>
    <t>J_009-11-2-02.41-2595</t>
  </si>
  <si>
    <t>Строительство КЛ-0,4кВ с монтажом дополнительной линейной панели в РУ-0,4кВ ТП-10/0,4 кВ №427 на секции 2Т в г.Архангельске Архангельской области (Сейфуллаев Н.И.о, 15-00659А/17 от 18.05.2017) (КЛ-0,4 кВ 0,067 км)</t>
  </si>
  <si>
    <t>J_009-11-1-03.31-2629</t>
  </si>
  <si>
    <t>Строительство КЛ-10 кВ и КЛ-0,4 кВ в г.Архангельске Архангельской области (Системный оператор Единой энергетической системы Архангельское РДУ, 1135А/11 от 12.08.2011) (КЛ-10 кВ 0,122 км, КЛ-0,4 кВ 0,129 км)</t>
  </si>
  <si>
    <t>K_009-11-2-02.41-2616</t>
  </si>
  <si>
    <t>Строительство КЛ-0,4 кВ от ТП-10/0,4 кВ ТП-1004  в г. Архангельске (ООО "Строй Центр" ЛКП80-04888А/19  от 22.01.2020) (КЛ-0,4 кВ 0,065 км)</t>
  </si>
  <si>
    <t>K_009-11-2-02.41-2622</t>
  </si>
  <si>
    <t>Строительство КЛ-0,4 кВ от ТП-10/0,4 кВ ТП-90А с установкой силовых трансформаторов 2х1000кВА и устройством узлов технического учета электрической энергии в г. Архангельске Архангельской области (ООО «Развитие», 15-01832А/18 от 21.07.18) (2 МВА, КЛ-0,4 кВ 0,1 км, 2 т.у.)</t>
  </si>
  <si>
    <t>J_009-11-2-02.41-2601</t>
  </si>
  <si>
    <t>Строительство КЛ-0,4 кВ от ТП-6/0,4 кВ ТП-317 в г. Архангельске Архангельской области (ГАПОУ АО «Архангельский торгово-экономический колледж», 15-00807А/19 от 29.11.2019) (0,150 км)</t>
  </si>
  <si>
    <t>K_009-11-2-02.41-2623</t>
  </si>
  <si>
    <t>Техническое перевооружение ПС-110/35/10 кВ №9н в г.Архангельске Архангельской области с монтажом вакуумных выключателей 10 кВ (2 шт.) с устройствами РЗА и узлами учета (2 т.у.) (ЗАО "Лесозавод 25", №15-02454А/19 от 01.11.19)</t>
  </si>
  <si>
    <t>K_009-11-1-03.13-2550</t>
  </si>
  <si>
    <t>Реконструкция ТП-6/0,4 кВ ТП-283 в г.Архангельске с монтажом дополнительного коммутационного аппарата на 2 с.ш. РУ-0,4 кВ (Храбан Д.В., 15-02506А/19 от 29.11.2019) (1 шт.)</t>
  </si>
  <si>
    <t>K_009-11-1-03.32-2573</t>
  </si>
  <si>
    <t>4.1.1.2</t>
  </si>
  <si>
    <t>Технологическое присоединение объектов электросетевого хозяйства, всего , в том числе:</t>
  </si>
  <si>
    <t>4.1.1.2.1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</si>
  <si>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</si>
  <si>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4.1.1.2.2</t>
  </si>
  <si>
    <t>Технологическое присоединение к электрическим сетям иных сетевых организаций, всего, в том числе:</t>
  </si>
  <si>
    <t>4.1.1.3</t>
  </si>
  <si>
    <t>Технологическое присоединение объектов по производству электрической энергии всего , в том числе:</t>
  </si>
  <si>
    <t>4.1.1.3.1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</si>
  <si>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</si>
  <si>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</si>
  <si>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</si>
  <si>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</si>
  <si>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4.1.1.3.2</t>
  </si>
  <si>
    <t>4.1.1.4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</si>
  <si>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</si>
  <si>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4.1.1.4.1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</si>
  <si>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</si>
  <si>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Строительство ПС-35/10 кВ с устройством узлов учета электрической энергии и ВЛ-35 кВ от ВЛ-35 кВ «Цигломень-2» с установкой реклоузера, ВЛ-35 кВ «Заостровье» в Приморском районе Архангельской области  (АО "Тандер", 15-03860А/16 от 25.04.2017) (8 МВА, 0,403 км, ВОЛС 1,041 км, реклоузер 1 шт., 2 т.у.)</t>
  </si>
  <si>
    <t>J_002-11-2-03.21-0062</t>
  </si>
  <si>
    <t>Строительство КЛ-0,4 кВ  с монтажом двух линейных панелей  0,4 кВ в РП-10кВ РП-11 в г. Северодвинске Архангельской области (ООО "Альфа-Строй", 15-02201А/17 от 31.01.2018) (КЛ-0,4 кВ 0,25 км)</t>
  </si>
  <si>
    <t>J_009-11-2-02.41-2607</t>
  </si>
  <si>
    <t>Строительство РП-10 кВ в районе ТП-10/0,4 кВ № 34 с подключением от ПС-110/35/10/6 кВ № 1 и ПС-110/10 кВ № 2 (1 пусковой комплекс) (50-02/285 от 20.06.2011, 3620А/11 от 22.12.2011 Федеральное Государственное Автономное образовательное учреждение высшего профессионального образования "Северный (Арктический) федеральный университет им М.В.Ломоносова,  3339А/11 от 22.12.2011 Общество с ограниченной ответственностью Земресурс) (РП-10 кВ - 1 шт. )</t>
  </si>
  <si>
    <t>F_000-11-1-03.32-2146</t>
  </si>
  <si>
    <t>Строительство КЛ-10 кВ ПС-110/10 кВ № 66 "Ломоносовская" до ТП-10/0,4 кВ № 440 в 6 микрорайоне  (Строительство КЛ-10 кВ ПС-110/10 кВ № 66 "Ломоносовская" до ТП-10/0,4 кВ № 440 в 6 микрорайоне)(№244А/12 от 26.11.2012 Общество с ограниченной ответственностью Балтийская Строительная Группа, 3291А/12 от 08.11.2012 Общество с ограниченной ответственностью Архгражданреконструкция; 3575А/11 от 14.12.2011 Индивидуальный предприниматель Варлачев Д.В.,  3812А/11 от 07.11.2012 Индивидуальный предприниматель Обермейстер А.С., 50-02/459 от 27.06.2013 Акционерное общество Архгражданреконструкция, 13-8/09 от 06.02.2009 Потребительский жилищно-строительный кооператив "Монтажник")   (4,63 км)</t>
  </si>
  <si>
    <t>F_000-11-1-02.31-2283</t>
  </si>
  <si>
    <t>Строительство и подключение к существующим электрическим сетям нового РП-10 кВ № 30 (3 пусковой комплекс «Установка ячеек №17 и №23»)(887А/12 от 28.04.2012 Общество с ограниченной ответственностью Норд-Центр)(ячейки 2 шт.)</t>
  </si>
  <si>
    <t>F_000-11-1-03.32-2502</t>
  </si>
  <si>
    <t>Строительство КЛ-0,4 кВ от ТП-214 в г.Северодвинске Архангельской области (ООО "ВИБС-Инвест", 15-02542А/17 от 26.10.2017) I этап. (КЛ-0,4 кВ 0,212 км)</t>
  </si>
  <si>
    <t>J_009-11-2-02.41-2598</t>
  </si>
  <si>
    <t>Строительство КЛ-0,4кВ от ТП-10/0,4 кВ ТП-3 в г.Северодвинск Архангельской области с  монтажом в ТП-10/0,4 кВ ТП-3 шинного моста в РУ-10 кВ и дополнительных рубильников в РУ-0,4 кВ (ООО "СтройГарант", 15-02768А/17 от 25.10.2017, Юдин А.С., 15-01220А/17 от 06.07.2017)(КЛ-0,4 кВ 0,247 км)</t>
  </si>
  <si>
    <t>J_009-11-2-02.41-2610</t>
  </si>
  <si>
    <t>Строительство двухцепной ВЛЗ-10 кВ от ПС-141 "Комплекс", двухтрансформаторной ТП-10/0,4 кВ и ЛЭП-0,4 кВ Архангельская область, Коношский район, п. Коноша (ГКУ АО Главное управление капитального строительства Дог. № 15-00047П/17 от 20.02.2017) (0,8 МВА, ВЛЗ-10 кВ- 2,072 км, ЛЭП-0,4 кВ 0,228 км, ячейки - 2шт)</t>
  </si>
  <si>
    <t>J_002-14-2-01.32-1176</t>
  </si>
  <si>
    <t>Строительство КЛ-0,4 кВ от ТП-238 в г.Северодвинске Архангельской области  (Общество с ограниченной ответственностью Специализированный застройщик "СевТехНадзор", 15-01202А/19 от 07.06.19) (0,480 км)</t>
  </si>
  <si>
    <t>K_009-11-2-02.41-2615</t>
  </si>
  <si>
    <t>Строительство КТП-10/0,4 кВ со строительством КЛ-10 кВ и КЛ-0,4 кВ в г.Северодвинске Архангельской области (Общество с ограниченной отвественностью "Новая Линия", ЛКП80-02267А/19  от 17.10.2019) (1,26 МВА, 0,300 км)</t>
  </si>
  <si>
    <t>K_009-11-2-02.32-0705</t>
  </si>
  <si>
    <t>Строительство двухтрансформаторной ТП-10/0,4 кВ, КЛ-10 кВ и КЛ-0,4 кВ с монтажом в ТП-10/0,4 кВ ТП-10 двух дополнительных ячеек на 1 и 2 с.ш. РУ-10 кВ в г. Северодвинске Архангельской области (Общество с ограниченной ответственностью "РЗТ-Инвест", 15-03405А/18 от 23.01.2019) (1,26 МВА, 0,85 км, 2 ячейки)</t>
  </si>
  <si>
    <t>K_009-11-2-03.31-2610</t>
  </si>
  <si>
    <t>Строительство КЛ-0,4кВ от ТП-10/0,4 кВ ТП-390 до ВРУ-0,4 кВ жилого дома в г. Архангельске (Общество с ограниченной ответственностью "Специализированный застройщик "Градостроитель", 15-03581А/18 от 13.02.2019) (0,216 км)</t>
  </si>
  <si>
    <t>K_009-11-2-02.41-2611</t>
  </si>
  <si>
    <t xml:space="preserve">Строительство КЛ-0,4 кВ от ТП-10/0,4 кВ ТП-410 в г.Архангельске Архангельской области (Общество с ограниченной ответственностью "Специализированный Застройщик "Технадзор-Р", 15-01533А/19 от 15.07.2019) (0,250 км)
</t>
  </si>
  <si>
    <t>K_009-11-2-02.41-2618</t>
  </si>
  <si>
    <t>Строительство ТП-10/0,4 кВ, ВЛЗ-10 кВ от опоры № 125 ВЛ-10-142-22 до ТП-10/0,4 кВ в п.Пригородный Каргопольского района Архангельской области (Индивидуальный предприниматель Архипов Ярослав Владимирович, 15-01893П/19 от 08.07.2019) (0,25 МВА, 0,3 км)</t>
  </si>
  <si>
    <t>K_009-14-2-01.32-2054</t>
  </si>
  <si>
    <t>Расширение РП-70 "МТС" в части монтажа дополнительных коммутационных аппаратов в городе Котлас Архангельской области (ООО "Мегаполис" №15-02110К/19 от 06.08.2019) (2 шт.)</t>
  </si>
  <si>
    <t>K_009-13-2-03.31-1373</t>
  </si>
  <si>
    <t>4.1.1.4.2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</si>
  <si>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</si>
  <si>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ВЛ-10кВ ф.ТП42-1 в д.Веркола Пинежского района Архангельской области с установкой пункта автоматического регулирования напряжения (МУП "Карпогорская коммунальная электросеть", 15-00250А/19 от 06.08.19) (ВЛ-10 кВ 0,045 км)</t>
  </si>
  <si>
    <t>K_009-11-1-01.32-2594</t>
  </si>
  <si>
    <t>Реконструкция ПС-110/35/6 кВ № 7 в г. Архангельске в части замены силовых трансформаторов мощностью 2х25 МВА на трансформаторы мощностью 2х40 МВА (Общество с ограниченной ответственностью МРТС Терминал 15-02787А/15 от 28.09.2015; ООО "АСЭП", №15-03921А/14 от 27.01.2015) (80 МВА, дог.тп - 1 шт.)</t>
  </si>
  <si>
    <t>G_000-11-1-03.13-2518</t>
  </si>
  <si>
    <t>Реконструкция ТП-10/0,4 кВ № 27 по пр. Новгородскому в г. Архангельске Архангельской области с заменой двух существующих трансформаторов мощностью 400 кВА на трансформаторы 630 кВА (Общество с ограниченной ответственностью Стройинвестаналитика № 3285А/13 от 30.10.2013; Общество с ограниченной ответственностью ФСК - Двина № 15-01092А/17 от 16.05.2017) (1,26 МВА, дог.тп - 2 шт.)</t>
  </si>
  <si>
    <t>I_000-11-1-03.31-2526</t>
  </si>
  <si>
    <t>Реконструкция ПС-110/35/6 кВ № 12 "Кузнечевская" (2629А/13 от 04.09.2013 
Открытое акционерное общество Рыбокомбинат Беломорье
3851А/12 от 03.06.2013 
Общество с ограниченной ответственностью АСЭП
479А/12 от 28.05.2012 
Общество с ограниченной ответственностью АСЭП
3086А/12 от 12.11.2012 
Общество с ограниченной ответственностью АСЭП
355А/13 от 02.04.2013 
Общество с ограниченной ответственностью АСЭП
15-01902А/14 от 07.07.2014 
Садовое товариществоЛодемка
15-02693А/14 от 11.09.2014
Индивидуальный предприниматель Новгородцев Кирилл Николаевич) (50 МВА)</t>
  </si>
  <si>
    <t>F_000-11-1-03.13-0002</t>
  </si>
  <si>
    <t>Реконструкция сетей в г.Северодвинске. РП-10 кВ № 3. (4365А/13 от 28.01.2014 
Индивидуальный предприниматель Казаринов Виктор Евгеньевич
15-00766А/14 от 19.06.2014 
Общество с ограниченной ответственностью Борей-Инвест) (ячейки - 4шт., дог.тп. - 2 шт.)</t>
  </si>
  <si>
    <t>F_000-11-1-03.31-2573</t>
  </si>
  <si>
    <t>Реконструкция ТП-6/0,4 кВ № 557 в г.Архангельске с заменой трансформаторов и монтажом линейных панелей в РУ-0,4 кВ (Открытое акционерное общество "Северянка", 2832А/10 от 18.04.11) (2 МВА)</t>
  </si>
  <si>
    <t>G_002-11-1-03.32-2505</t>
  </si>
  <si>
    <t>Реконструкция ТП-10 ТП-10/0,4 кВ с заменой силовых трансформаторов, монтажом в РУ-0,4 кВ двух линейных панелей и КЛ-0,4кВ в г.Северодвинске (Общество с ограниченной ответственностью "Двина-Финанс", 15-02410А/17 от 04.09.2017) (1,26 МВА, 0,472 км, панель ЩО-70 4 шт.)</t>
  </si>
  <si>
    <t>I_002-11-1-03.31-2659</t>
  </si>
  <si>
    <t>Реконструкция ТП-10/0,4кВ ТП-229 в г.Архангельске с заменой силовых трансформаторов и КЛ-0,4кВ от ТП-229 до объекта заявителя (Общество с ограниченной ответственностью "2Ю", 15-03136А/17 от 17.11.2017) (2 МВА, 0,276 км)</t>
  </si>
  <si>
    <t>I_002-11-1-03.31-2657</t>
  </si>
  <si>
    <t>Реконструкция ТП-10/0,4 кВ №348 в г.Архангельске Архангельской области с монтажом линейных панелей (ООО "АрхИнвест", 15-00438А/15 от 13.05.2015) (2 шт.)</t>
  </si>
  <si>
    <t>J_002-11-1-03.31-2577</t>
  </si>
  <si>
    <t>Реконструкция ТП-10/0,4кВ ТП-3 в г.Северодвинск Архангельской области с заменой силовых трансформаторов 2х0,4 МВА на трансформаторы 2х0,63 МВА, (ООО "СтройГарант", 15-02768А/17 от 25.10.2017, Юдин А.С., 15-01220А/17 от 06.07.2017) (1,26 МВА)</t>
  </si>
  <si>
    <t>J_009-11-1-03.31-2705</t>
  </si>
  <si>
    <t>Реконструкция ТП-10/0,4кВ №120 с заменой силовых трансформаторов и монтажом дополнительных коммутационных аппаратов, КЛ-0,4кВ от ТП-10/0,4кВ №120 в г.Северодвинске Архангельской области (ООО "Капитал", 15-02539А/17 от 26.10.2017) (2 МВА, КЛ-0,4 кВ 0,080 км)</t>
  </si>
  <si>
    <t>J_000-11-1-03.31-2648</t>
  </si>
  <si>
    <t>Реконструкция ТП-6/0,4кВ ТП-317 с заменой двух силовых трансформаторов 0,63 МВА и 0,4 МВА на два трансформатора по 1 МВА каждый в г.Архангельске Архангельской области (ООО "Интер-ТЕП", 15-00130А/18 от 22.03.2018) (2 МВА)</t>
  </si>
  <si>
    <t>J_009-11-1-03.32-2564</t>
  </si>
  <si>
    <t>Реконструкция РП-10кВ РП-11 с заменой силовых трансформаторов на трансформаторы 1 000 кВА каждый в г. Северодвинске Архангельской области (ООО "Альфа-Строй", 15-02201А/17 от 31.01.2018) (2 МВА)</t>
  </si>
  <si>
    <t>J_009-11-1-03.31-2704</t>
  </si>
  <si>
    <t>Реконструкция ТП-10/0,4кВ ТП-120 в г.Архангельске с заменой силовых трансформаторов с прокладкой КЛ-0,4кВ от ТП-120 до объектов заявителей (ООО "Омега Строй", 15-03071А/17 от 24.11.2017) (2 МВА, КЛ-0,4 кВ 0,284 км)</t>
  </si>
  <si>
    <t>J_000-11-1-03.31-2665</t>
  </si>
  <si>
    <t>Реконструкция ТП-10/0,4 кВ ТП-425 в г.Архангельске с заменой силового трансформатора (ООО "Автокапитал", 15-03534А/17 от 26.02.2018) (0,63 МВА)</t>
  </si>
  <si>
    <t>J_009-11-1-03.31-2688</t>
  </si>
  <si>
    <t>Реконструкция ТП-10/0,4кВ ТП-84 с монтажом в РУ-10 кВ двух линейных ячеек, КЛ-6 кВ «ПС-14-ТП-194» в части монтажа соединительной муфты, переключение КЛ-0,4кВ и ВЛ-0,4кВ с ТП-107 на новую КТП-10/0,4 кВ в г.Архангельске Архангельской области ("Управление Федеральной службы судебных приставов по Архангельской области", 15-01938А/16 от 26.02.2018) (ВЛ-04 кВ 0,164 км, КЛ-0,4 кВ 0,128 км, ячейки 2 шт)</t>
  </si>
  <si>
    <t>J_009-11-1-02.41-2565</t>
  </si>
  <si>
    <t>Реконструкция ПС-103, монтаж двух дополнительных ячеек с вакуумными выключателями на 1СШ и 2СШ ЗРУ-6 кВ ПС-103, для присоединения нового ЦРП-6 кВ.  Архангельская обл, г. Мирный, Площадка 32 (Управление заказчика капитального строительства Министерства обороны Российской Федерации Дог. № 15-02990П/15 от 07.08.17; ) (2 ячейки)</t>
  </si>
  <si>
    <t>J_000-14-1-03.13-1103</t>
  </si>
  <si>
    <t>Реконструкция ПС-102А 110/35/6 кВ в  г. Мирный Архангельской области в части монтажа двух дополнительных ячеек с вакуумными выключателями в ЗРУ-6 кВ (Управление заказчика капитального строительства Министерства обороны Российской Федерации, 15-02991П/15 от 18.10.2016) (2 ячейки)</t>
  </si>
  <si>
    <t>J_009-14-1-03.13-1124</t>
  </si>
  <si>
    <t>Реконструкция РП-3, РУ-10 кВ в ТП-10/04 кВ №99, ТП-10/04 кВ №66 и КЛ-10 кВ от РУ-10 РП-3 до ТП-10/04 кВ №66 для обеспечения технологического присоединения к электрическим сетям энергопринимающих устройств заявителя по ул. Ломоносова в г. Северодвинске Архангельской области (ООО Борей-Инвест, №15-00766А/14 от 22.09.2014) (КЛ-10 кВ 0,52 км; ячейки 7 шт.)</t>
  </si>
  <si>
    <t>J_000-11-1-03.31-2488</t>
  </si>
  <si>
    <t>Реконструкция ТП-6/0,4кВ ТП-319 в п.Уемский Архангельской области с заменой трансформаторов тока номиналом 100/5 на трансформаторы тока номиналом 150/5  (ООО "Транс-Электро", 15-00255А/18 от 10.08.2018) (4 шт)</t>
  </si>
  <si>
    <t>J_009-11-1-03.32-2558</t>
  </si>
  <si>
    <t>Реконструкция ТП-10/0,4 кВ ТП-3 в г.Северодвинске с монтажом дополнительного коммутационного аппарата на 2 с.ш. РУ-0,4 кВ (ООО "Северная Инвестиционная Группа", 15-02799А/17 от 05.12.2017) I этап. (3 шт.)</t>
  </si>
  <si>
    <t>J_009-11-1-03.31-2679</t>
  </si>
  <si>
    <t>Реконструкция ТП-9 для обеспечения технологического присоединения к электрическим сетям энергопринимающих устройств многоэтажного жилого дома по пр.Ломоносова – ул.К.Либкнехта в г.Архангельске (Товарищество собственников недвижимости "Дом на Соборной" №15-00347А/18 от 17.04.2018) (1,26 МВА)</t>
  </si>
  <si>
    <t>J_000-11-1-03.32-2124</t>
  </si>
  <si>
    <t>Реконструкция ВЛ-10 360-03 Суходол и ВЛ-10 360-12 Вандыш в пос. Урдома Ленского района Архангельской области в части замены кабельных заходов в ЗРУ-10 кВ и установки реклоузеров. (Общество с ограниченной ответственностью "Технопарк" 15-02322К/18 от 06.09.2018) (0,145 км, 2 шт.)</t>
  </si>
  <si>
    <t>J_009-13-1-01.32-1288</t>
  </si>
  <si>
    <t>Реконструкция ТП-10/04 кВ №22 "Скотний двор Усть-Канза" в д.Титовский Починок Красноборского района Архангельской области (Кувакин С.Н. 15-02296К/18 от 17.09.2018) (0,63 МВА)</t>
  </si>
  <si>
    <t>J_009-13-1-03.31-1358</t>
  </si>
  <si>
    <t>Реконструкция ВЛ-10 кВ 360-03 Суходол и ВЛ-10 кВ 360-12 Вандыш в пос. Урдома Ленского района Архангельской области (ООО "Технопарк" 15-02322К/18 от 06.09.2018) (ВЛ-10 кВ 0,170 км)</t>
  </si>
  <si>
    <t>J_009-13-1-01.32-1286</t>
  </si>
  <si>
    <t>Реконструкция ТП-10/0,4 кВ ТП-432 в г. Архангельске Архангельской области с заменой рубильников на автоматические выключатели в РУ-0,4 кВ (Индивидуальный предприниматель Авалиане Михаил Мемедович, 15-03592А/18 от 06.02.2019) (2 шт.)</t>
  </si>
  <si>
    <t>K_009-11-1-03.31-2722</t>
  </si>
  <si>
    <t>Реконструкция ВЛ-10 360-03 Суходол в части установки реклоузера в районе опоры № 184 (Общество с ограниченной отвественностью "Технопарк" 15-02322К/18 от 06.09.2018) (1 шт.)</t>
  </si>
  <si>
    <t>K_009-13-1-01.32-1289</t>
  </si>
  <si>
    <t>Реконструкция ВЛ-10 кВ ф.09-06 в с установкой опор и монтажом провода и с заменой опоры на анкерную ответвительную  в д. Корелы Приморского района Архангельской области (Садоводческое некомерческое товарищество "Хаторица", 15-03694А/18 от 14.02.2019) (0,300 км)</t>
  </si>
  <si>
    <t>K_009-11-1-01.32-2593</t>
  </si>
  <si>
    <t>Техническое перевооружение ТП-6/0,4 кВ ТП-450 в г. Архангельске Архангельской области с монтажом дополнительного коммутационного аппарата на 2 с.ш. РУ-0,4 кВ (Общество с ограниченной ответственностью "Скан", 15-03387А/18 от 21.02.2019) (1 шт.)</t>
  </si>
  <si>
    <t>K_009-11-1-03.32-2570</t>
  </si>
  <si>
    <t>Реконструкция ПС- 42 110/10 кВ "Карпогоры"  в с. Карпогоры Пинежского района Архангельской области с заменой трансформаторов тока в ячейках КРУН-10 кВ ( Муниципальное унитарное предприятие "Карпогорская коммунальная электросеть" муниципального образования "Пинежский муниципальный район", 15-00575А/19 от 25.04.2019, 15-01798А/19 от 15.08.2019) (4 шт.)</t>
  </si>
  <si>
    <t>K_009-11-1-03.13-2547</t>
  </si>
  <si>
    <t>Реконструкция ТП-10/0,4 кВ ТП-90А с заменой сборных шин и монтажом панелей ЩО-70  в г. Архангельске, Архангельской области (ООО "Развитие", 15-01832А/18 от 21.07.18) (1 компл)</t>
  </si>
  <si>
    <t>K_009-11-1-03.31-2726</t>
  </si>
  <si>
    <t>Реконструкция, модернизация, техническое перевооружение всего , в том числе:</t>
  </si>
  <si>
    <t>4.1.2.1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</si>
  <si>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</si>
  <si>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4.1.2.1.1</t>
  </si>
  <si>
    <t>Реконструкция трансформаторных и иных подстанций, всего , в том числе:</t>
  </si>
  <si>
    <t>Реконструкция ТП-6/0,4 кВ № 396 с отпайкой от РУ-0,4 кВ ТП-6/0,4 кВ № 396 в сторону ВЛ-0,4 кВ ф. 157/1 и ВЛ-0,4 кВ ф. 157/2 в округе Варавино-Фактория г.Архангельска (1,26 МВА, 0,195 км)</t>
  </si>
  <si>
    <t>F_000-11-1-03.32-1064</t>
  </si>
  <si>
    <t>Реконструкция ПС 110/10 кВ "Онега" г.Онега в части замены трансформаторов мощностью 2х10 МВА на 2х16 МВА</t>
  </si>
  <si>
    <t>F_000-14-1-03.13-0003</t>
  </si>
  <si>
    <t>Реконструкция ПС-110/10 кВ № 42 "Карпогоры" в с.Карпогоры Пинежского района Архангельской области в части замены силовых трансформаторов мощностью 2х6,3 МВА на трансформаторы мощностью 2х10 МВА</t>
  </si>
  <si>
    <t>F_000-11-1-03.13-0745</t>
  </si>
  <si>
    <t>Реконструкция ПС-35/10 кВ № 221 "ВЛПБ" в Вельском районе Архангельской области в части замены силовых трансформаторов мощностью 2х6,3 МВА на трансформаторы мощностью 2х10 МВА</t>
  </si>
  <si>
    <t>G_000-12-1-03.21-1062</t>
  </si>
  <si>
    <t xml:space="preserve">Реконструкция ПС-35/10 кВ № 18 "Заостровье" в Приморском районе Архангельской области в части замены силовых трансформаторов мощностью 2х4 МВА на трансформаторы мощностью 2х6,3 МВА </t>
  </si>
  <si>
    <t>F_000-11-1-03.21-0088</t>
  </si>
  <si>
    <t>Реконструкция ПС-110/10 кВ № 209 "Двинской Березник" п.Н.Чажестрово установка шунтирующего реактора, реконструкция ОРУ-110 кВ (1 шт.)</t>
  </si>
  <si>
    <t>F_000-12-1-03.13-0006</t>
  </si>
  <si>
    <t>Реконструкция ПС-35/6 кВ № 20 в д.Черный Яр Приморского района Архангельской области в части замены силовых трансформаторов 1Т (1000 кВА) и 2Т (1800 кВА) на трансформаторы 2500 кВА с устройством системы аварийного слива масла</t>
  </si>
  <si>
    <t>I_000-11-1-03.21-2533</t>
  </si>
  <si>
    <t>Реконструкция ТП-6/0,4 кВ (№№ 43,44,82,140,153,166,18,73,135) в части замены трансформаторов  общей мощностью 7,165 МВА на трансформаторы общей мощностью 7,78 МВА в г.Архангельске Архангельской области</t>
  </si>
  <si>
    <t>I_000-11-1-03.32-2536</t>
  </si>
  <si>
    <t>Реконструкция ПС-35/10 кВ № 342 «Кошкино» д. Кошкино Вилегодского района Архангельской области в части замены  силового  трансформатора  2Т  мощностью  1,6 МВА на трансформатор  мощностью 2,5 МВА и реконструкция ОРУ-35 кВ</t>
  </si>
  <si>
    <t>I_000-13-1-03.21-0006</t>
  </si>
  <si>
    <t>Реконструкция ПС-110/10 кВ № 209 «Двинской Березник» в п. Н. Чажестрово Архангельской области с системой компенсации реактивной мощности в сети 110 кВ (установка трехфазного реактора типа РТМ 25000/110 УХЛ1 – 1 шт.)</t>
  </si>
  <si>
    <t>I_000-12-1-03.13-0788</t>
  </si>
  <si>
    <t>Реконструкция ПС-110/10/6 кВ № 1 в г.Архангельске Архангельской области с заменой трансформаторов мощн. 25 МВА на 40 МВА (ДГР - 4 шт.)</t>
  </si>
  <si>
    <t>F_000-11-1-03.13-0008</t>
  </si>
  <si>
    <t>Реконструкция ПС-110/10 кВ № 301 «Котлас»  г. Котлас Архангельской области в части замены  силовых  трансформаторов   мощностью  16 МВА на трансформаторы мощностью 25 МВА и реконструкция ОРУ-110 кВ.</t>
  </si>
  <si>
    <t>I_000-13-1-03.13-0010</t>
  </si>
  <si>
    <t>Реконструкция ПС 110/35/6 кВ № 7 в г. Архангельске в части установки 3-го силового трансформатора мощностью 25 МВА</t>
  </si>
  <si>
    <t>F_000-11-1-03.13-0012</t>
  </si>
  <si>
    <t>4.1.2.1.2</t>
  </si>
  <si>
    <t>Модернизация, техническое перевооружение трансформаторных и иных подстанций, распределительных пунктов, всего , в том числе:</t>
  </si>
  <si>
    <t>Техническое перевооружение ПС-35/10 кВ № 10 г.Архангельска Архангельской области с оснащением ячеек 10 кВ защитами от дуговых замыканий (22 ячейки)</t>
  </si>
  <si>
    <t>F_000-11-1-04.60-0001</t>
  </si>
  <si>
    <t>Техническое перевооружение ПС-110/35/6 кВ № 7 с оснащением ячеек 6 кВ защитами от дуговых замыканий (20 ячеек)</t>
  </si>
  <si>
    <t>F_000-11-1-04.60-0002</t>
  </si>
  <si>
    <t>Техническое перевооружение ПС-110/35/10 кВ № 70 "Жаровиха" г.Архангельска Архангельской области с оснащением ячеек 10 кВ защитами от дуговых замыканий (22 ячейки)</t>
  </si>
  <si>
    <t>F_000-11-1-04.60-0003</t>
  </si>
  <si>
    <t>Техническое перевооружение ПС-110/35/10 кВ № 123 "Малошуйка" Онежского района Архангельской области с оснащением ячеек 10 кВ защитами от дуговых замыканий (12 ячеек)</t>
  </si>
  <si>
    <t>F_000-14-1-04.60-0001</t>
  </si>
  <si>
    <t>Техническое перевооружение ПС-110/6 кВ № 102 Плесецкого района Архангельской области с оснащением ячеек 6 кВ защитами от дуговых замыканий (36 ячеек)</t>
  </si>
  <si>
    <t>F_000-14-1-04.60-0002</t>
  </si>
  <si>
    <t>Техническое перевооружение ПС-209 110/35/10 кВ Дв.Березник Виноградовского района Архангельской области в части замены выпрямителей (1 шт.)</t>
  </si>
  <si>
    <t>J_000-12-1-03.13-0789</t>
  </si>
  <si>
    <t>Техническое перевооружение ТП-10/0,4 кВ № 152 "НПС" в п.Приводино Котласского района Архангельской области в части замены коммутационной аппаратуры и силовых трансформаторов мощностью 2*630 кВА на трансформаторы 2*400 кВА</t>
  </si>
  <si>
    <t>I_000-13-1-03.31-1265</t>
  </si>
  <si>
    <t>Техническое перевооружение ПС-110/10 кВ № 207 "Борок" Шенкурского района Архангельской области в части установки измерительных трансформаторов тока присоединений 110 кВ для реализации программы ССПИ (15 шт.)</t>
  </si>
  <si>
    <t>I_000-12-1-04.40-0514</t>
  </si>
  <si>
    <t>Техническое перевооружение ПС-35/10 кВ № 22 "Тройная гора" в части замены МВ-10 кВ и ПСН-35 кВ на вакуумные выключатели  (1 компл)</t>
  </si>
  <si>
    <t>F_000-15-1-03.31-0618.1</t>
  </si>
  <si>
    <t>Техническое перевооружение ПС-35/10 кВ № 121 "Волошевская" в части замены МВ-10 кВ и ПСН-35 кВ на вакуумные выключатели  (2 шт.)</t>
  </si>
  <si>
    <t>F_000-15-1-03.31-0618.2</t>
  </si>
  <si>
    <t>Техническое перевооружение ПС-35/6 кВ № 20 "Черный Яр" в части замены МВ-10 кВ и ПСН-35 кВ на вакуумные выключатели  (2 шт.)</t>
  </si>
  <si>
    <t>F_000-15-1-03.31-0618.5</t>
  </si>
  <si>
    <t>Техническое перевооружение ПС-110/35/10 кВ № 36 "Рикасиха" в части замены МВ-10 кВ и ПСН-35 кВ на вакуумные выключатели  (3 шт.)</t>
  </si>
  <si>
    <t>F_000-15-1-03.31-0618.7</t>
  </si>
  <si>
    <t>Техническое перевооружение ПС-110/10 кВ № 203 "Заячерецкая" в части замены МВ-10 кВ и ПСН-35 кВ на вакуумные выключатели  (5 шт.)</t>
  </si>
  <si>
    <t>F_000-15-1-03.31-0618.8</t>
  </si>
  <si>
    <t>Техническое перевооружение ПС-35/10 кВ № 132 "Самково" в части замены МВ-10 кВ и ПСН-35 кВ на вакуумные выключатели  (2 шт.)</t>
  </si>
  <si>
    <t>F_000-15-1-03.31-0618.14</t>
  </si>
  <si>
    <t>Техническое перевооружение ПС-35/6 кВ № 120 "Наволок" в части замены МВ-10 кВ и ПСН-35 кВ на вакуумные выключатели  (1 шт.)</t>
  </si>
  <si>
    <t>F_000-15-1-03.31-0618.15</t>
  </si>
  <si>
    <t>Техническое перевооружение ПС-110/35/10 кВ № 142 "Каргополь" в части замены МВ-10 кВ и ПСН-35 кВ на вакуумные выключатели (5 шт.)</t>
  </si>
  <si>
    <t>F_000-15-1-03.31-0618.17</t>
  </si>
  <si>
    <t>Техническое перевооружение ПС-35/10 кВ № 343 "Быково" в Архангельской обл., Вилегодский р-н, д. Быково, в части замены масляных выключателей 10 кВ на вакуумные выключатели 10 кВ с заменой УРЗА (6 шт.)</t>
  </si>
  <si>
    <t>I_000-13-1-03.21-0011</t>
  </si>
  <si>
    <t>Техническое перевооружение ПС-110/6 кВ № 102 Архангельской области, г.Мирный  в части замены масляных выключателей на вакуумные выключатели с заменой РЗА (10 шт.).</t>
  </si>
  <si>
    <t>I_000-14-1-03.13-1108</t>
  </si>
  <si>
    <t>Техническое перевооружение ПС-35/10 кВ № 61 "Бревенник-2" на о.Бревенник в г.Архангельске в части замены МВ-35 кВ (3шт.) и МВ-10 кВ (3шт.) на вакуумные выключатели с заменой РЗА</t>
  </si>
  <si>
    <t>I_000-11-1-03.21-2531</t>
  </si>
  <si>
    <t>Техническое перевооружение ПС-35/10 кВ № 314 "ПТФ" в Архангельской обл., Котласский район, пгт.Вычегодский. в части замены масляных выключателей 35 кВ на вакуумные выключатели 35 кВ с заменой УРЗА (3 шт.)</t>
  </si>
  <si>
    <t>I_005-13-1-03.21-0014</t>
  </si>
  <si>
    <t>Техническое перевооружение ПС-35/10 кВ № 228 "Едемская", в части замены масляных выключателей на вакуумные выключатели с заменой РЗА (7 шт)</t>
  </si>
  <si>
    <t>I_000-12-1-03.21-1068</t>
  </si>
  <si>
    <t>Техническое перевооружение ПС-35/10 кВ № 226 "Пайтово", в части замены масляных выключателей на вакуумные выключатели с заменой РЗА (7 шт)</t>
  </si>
  <si>
    <t>I_000-12-1-03.21-1070</t>
  </si>
  <si>
    <t>Техническое перевооружение ПС-110/10 кВ № 312 "Савватия" в Архангельской обл., Котласский район, п. Савватия в части установки СВ-110 кВ и ТН-110 кВ с заменой УРЗА (4 шт.)</t>
  </si>
  <si>
    <t>I_005-13-1-03.13-0013</t>
  </si>
  <si>
    <t>Техническое переворужение ПС-35/10 кВ № 346 "Виледь" в Архангельской обл., Вилегодский р-н, в части замены масляных выключателей 10 кВ на вакуумные выключатели  10 кВ с заменой УРЗА (6 шт.)</t>
  </si>
  <si>
    <t>I_000-13-1-03.21-0010</t>
  </si>
  <si>
    <t>Техническое перевооружение ПС-35/10 кВ № 334 "Корниловская" в Архангельской обл., Верхнетоемский р-н, пгт. Двинской, в части замены масляных выключателей 10 кВ на вакумные выключатели 10 кВ с заменой УРЗА (10 шт.)</t>
  </si>
  <si>
    <t>I_000-13-1-03.21-0012</t>
  </si>
  <si>
    <t>Техническое перевооружение ПС-35/6 кВ № 4 в г.Архангельске в части замены МВ-35 кВ на вакуумные выключатели (2 шт) с заменой РЗА</t>
  </si>
  <si>
    <t>I_000-11-1-03.21-2532</t>
  </si>
  <si>
    <t>Техническое перевооружение ПС-35/10 кВ № 220 "Березник" Вельского района Архангельской области, в части замены ПСН-35 кВ 2Т на вакуумный выключатель (1  шт.)</t>
  </si>
  <si>
    <t>I_000-12-1-03.21-1076</t>
  </si>
  <si>
    <t>Техническое перевооружение ПС-35/10 кВ № 353 "Григорово" в Архангельской обл.. Котласский район, д.Григорово в части замены масляных выключателей 35 кВ на вакуумные выключатели 35 кВ  с заменой УРЗА (2 шт.)</t>
  </si>
  <si>
    <t>I_005-13-1-03.21-0015</t>
  </si>
  <si>
    <t>Техническое перевооружение ПС-35/10 кВ № 354 "Уфтюга" в Архангельской обл., Красноборский р-н, д. Березонаволок в части замены масляных выключателей 10 кВ на вакуумные выключатели 10 кВ с заменой УРЗА (7 шт.)</t>
  </si>
  <si>
    <t>I_000-13-1-03.21-0009</t>
  </si>
  <si>
    <t>Техническое перевооружение ПС-110/10 кВ № 118 "Мяндуха" в Архангельской обл., Плесецкий район, п. Североонежск в части замены аккумуляторной батареи (1 шт.) и выпрямительного устройства (1 шт.)</t>
  </si>
  <si>
    <t>I_000-14-1-03.13-1107</t>
  </si>
  <si>
    <t>Техническое перевооружение ПС-110/35/6 кВ № 101 в Архангельской обл., г.Мирный в части замены трансформаторов напряжения 110 кВ (1 шт.)</t>
  </si>
  <si>
    <t>I_000-14-1-03.13-1110</t>
  </si>
  <si>
    <t>Техническое перевооружение РП-10 кВ № 113 "Детский мир" в г.Котласе Архангельской области в части замены масляных выключателей на вакуумные выключатели 10 кВ с заменой УРЗА (13 шт.)</t>
  </si>
  <si>
    <t>I_000-13-1-03.31-1264</t>
  </si>
  <si>
    <t>Техническое перевооружение ПС-35/6 кВ № 110 в Архангельской обл., Плесецкий р-он, пос. Плесецк, в части замены ПСН-35-1Т, масляных выключателей на вакуумные выключатели с заменой РЗА (2 шт.)</t>
  </si>
  <si>
    <t>I_000-14-1-03.21-1179</t>
  </si>
  <si>
    <t>Техническое перевооружение ТП-139 "Григорьевская" 10 кВ,  в Няндомском районе  Архангельской области, в части замены силового трансформатора 1 габарита (1 шт.) с мощности 100 кВА на 25 кВА (0,025 МВА)</t>
  </si>
  <si>
    <t>I_000-14-1-03.31-0996</t>
  </si>
  <si>
    <t>Техническое перевооружение ТП-64 "Ставропольский" 10 кВ,  в Няндомском районе Архангельской области , в части замены силовых трансформаторов 1-2 габаритов (1 шт.) с мощности 400 кВА на 63 кВА (0,063 МВА)</t>
  </si>
  <si>
    <t>I_000-14-1-03.31-0997</t>
  </si>
  <si>
    <t>Техническое перевооружение ТП-135 "Занаволок" 10 кВ, Няндомского района, Архангельской области, в части замены силовых трансформаторов 1-2 габаритов (1 шт.) с мощности 40 кВА на 25 кВА (0,025 МВА)</t>
  </si>
  <si>
    <t>I_000-14-1-03.31-0998</t>
  </si>
  <si>
    <t>Техническое перевооружение ТП-118 "СХТ" 10 кВ, Няндомского района, Архангельской области, в части замены силовых трансформаторов 1-2 габаритов (1 шт.) с мощности 160 кВА на 100 кВА (0,100 МВА)</t>
  </si>
  <si>
    <t>I_000-14-1-03.31-0999</t>
  </si>
  <si>
    <t>Техническое перевооружение ТП-102 "Поселок" 10 кВ, Няндомского района, Архангельской , в части замены силовых трансформаторов 1-2 габаритов (1 шт.) мощностью 160 кВА с ТМ на ТМГ (0,16 МВА)</t>
  </si>
  <si>
    <t>I_000-14-1-03.31-1000</t>
  </si>
  <si>
    <t>Техническое перевооружение ПС-110/6 кВ № 103 в Архангельской области, г. Мирный в части замены трансформаторов собственных нужд (2 шт.).</t>
  </si>
  <si>
    <t>I_000-14-1-03.13-1111</t>
  </si>
  <si>
    <t>Техническое перевооружение ПС-110/35/6 кВ № 101 в Архангельской обл., г.Мирный в части замены трансформаторов собственных нужд (2 шт.).</t>
  </si>
  <si>
    <t>I_000-14-1-03.13-1106</t>
  </si>
  <si>
    <t>Техническое перевооружение ПС-6/35 кВ № 401 "Мезенская ДЭС" в г.Мезень Мезенского района Архангельской области с оснащением ячеек 6 кВ защитами от дуговых замыканий (13 компл.)</t>
  </si>
  <si>
    <t>I_006-11-1-03.21-2527</t>
  </si>
  <si>
    <t>Техническое перевооружение ПС-110/35/10 кВ № 23 "Луковецкая" в Холмогорском районе Архангельской области в части замены масляных выключателей на вакуумные выключатели с заменой РЗА (1 шт.)</t>
  </si>
  <si>
    <t>I_000-11-1-03.13-2529</t>
  </si>
  <si>
    <t>Техническое перевооружение ПС-35/6 кВ № 13 в г.Архангельске в части замены масляных выключателей 6кВ на вакуумные выключатели с заменой РЗА (1 шт)</t>
  </si>
  <si>
    <t>I_000-11-1-03.21-2530</t>
  </si>
  <si>
    <t>Техническое перевооружение ПС-110/35/10 кВ № 27 "Северодвинская" в г. Северодвинске Архангельской области в части замены масляных выключателей на вакуумные выключатели с заменой РЗА (1 шт)</t>
  </si>
  <si>
    <t>I_000-11-1-03.13-2531</t>
  </si>
  <si>
    <t>Техническое перевооружение ПС-35/10 кВ № 220 "Березник", в части замены масляных выключателей на вакуумные выключатели с заменой РЗА (6 шт)</t>
  </si>
  <si>
    <t>I_000-12-1-03.21-1071</t>
  </si>
  <si>
    <t>Техническое перевооружение ПС-35/10 кВ № 225 "В.-Пуя", в части замены масляных выключателей на вакуумные выключатели с заменой РЗА (6 шт)</t>
  </si>
  <si>
    <t>I_000-12-1-03.21-1074</t>
  </si>
  <si>
    <t>Техническое перевооружение ПС-35/10 кВ № 223 "Солга", в части замены масляных выключателей на вакуумные выключатели с заменой РЗА (8 шт.)</t>
  </si>
  <si>
    <t>I_000-12-1-03.21-1072</t>
  </si>
  <si>
    <t>Техническое перевооружение ПС-110/10 кВ № 116 "Онега" г. Онега Архангельской области в части замены ОД-110 кВ на элегазовые выключатели и КРУН-10 кВ (2 шт.)</t>
  </si>
  <si>
    <t>I_000-14-1-03.13-1126</t>
  </si>
  <si>
    <t>Техническое превооружение ПС-110/35/10 кВ № 150 "Няндома" г. Няндома  Няндомский район Архангельской области в части замены оборудования ОРУ-110, 35 кВ и КРУН-10 кВ (7 шт.)</t>
  </si>
  <si>
    <t>I_000-14-1-03.13-1125</t>
  </si>
  <si>
    <t>Техническое перевооружение ПС-35/10 кВ № 314 "ПТФ" в п. Вычегодский Архангельской области, в части замены масляных выключателей 35 кВ на вакуумные выключатели 35 кВ с заменой УРЗА (3 шт.)</t>
  </si>
  <si>
    <t>I_005-13-1-03.21-0017</t>
  </si>
  <si>
    <t>Техническое перевооружение ТП-10/0,4 кВ № 82 в части замены панелей в РУ-0,4 кВ, щита ЩСН в целях повышения надежности электроснабжения здания Администрации Архангельской области по пр.Троицкий, 49 в г.Архангельске (1 компл.)</t>
  </si>
  <si>
    <t>F_000-11-1-03.31-2295</t>
  </si>
  <si>
    <t>Техническое перевооружение РП-6 кВ № 5 "Тарасово" в с.Тарасово Архангельской области, в части замены масляных выключателей на вакуумные выключатели с заменой РЗА (2 шт.)</t>
  </si>
  <si>
    <t>I_000-14-1-03.32-0964</t>
  </si>
  <si>
    <t>Техническое перевооружение ПС-110/35/10 кВ № 129 "Конево" в Плесецком районе Архангельской области в части замены масляного выключателя на  вакуумный выключатель с заменой РЗА (1 шт.)</t>
  </si>
  <si>
    <t>I_000-14-1-03.13-1094</t>
  </si>
  <si>
    <t>Техническое перевооружение ПС-35/10 кВ № 132 «Самково» Плесецкого района Архангельской области в части замены ПСН на  вакуумный выключатель с заменой РЗА (1 шт.)</t>
  </si>
  <si>
    <t>I_000-14-1-03.21-1171</t>
  </si>
  <si>
    <t>Техническое перевооружение ПС-35/10 кВ № 135 "Макаровская" в Няндомском районе Архангельской области в части замены масляных выключателей на  вакуумные выключатели с заменой РЗА (5 шт.)</t>
  </si>
  <si>
    <t>I_000-14-1-03.21-1172</t>
  </si>
  <si>
    <t>Техническое перевооружение ПС-35/10 кВ № 222 «Долматово» Вельского района Архангельской области, в части замены  масляных выключателей на вакуумные  выключатели с заменой РЗА (10 шт.)</t>
  </si>
  <si>
    <t>I_000-12-1-03.21-1063</t>
  </si>
  <si>
    <t>Техническое перевооружение ПС-35/10 кВ № 227 «Дмитриево» Устьянского района Архангельской области, в части замены  масляных выключателей на вакуумные  выключатели с заменой РЗА (7 шт.)</t>
  </si>
  <si>
    <t>I_000-12-1-03.21-1064</t>
  </si>
  <si>
    <t>Техническое перевооружение ПС-110/35/10 кВ № 142 "Каргополь" в Каргопольском районе Архангельской области в части замены масляного выключателя на  вакуумный выключатель с заменой РЗА (1 шт.)</t>
  </si>
  <si>
    <t>I_000-14-1-03.13-1095</t>
  </si>
  <si>
    <t>Техническое перевооружение ПС-110/35/10 кВ № 150 "Няндома" в объеме замены аккумуляторной батареи в СОПТ в г. Няндома Архангельской области (1 шт.)</t>
  </si>
  <si>
    <t>I_000-14-1-03.13-1097</t>
  </si>
  <si>
    <t>Техническое перевооружение ПС-110/35/10 кВ № 70 «Жаровиха» в г.Архангельске Архангельской области с заменой аккумуляторной батареи в СОПТ (1 шт.)</t>
  </si>
  <si>
    <t>I_000-11-1-03.13-2516</t>
  </si>
  <si>
    <t>Техническое перевооружение ПС-110/10 кВ № 76 «Орлецы» в Холмогорском районе Архангельской области с заменой аккумуляторной батареи в СОПТ (1 шт.)</t>
  </si>
  <si>
    <t>I_000-11-1-03.13-2517</t>
  </si>
  <si>
    <t>Техническое перевооружение ПС-35/10 кВ № 342 "Кошкино" д.Кошкино в части замены ячеек КРУН-10 кВ (яч. - 15 шт.)</t>
  </si>
  <si>
    <t>F_000-13-2-01.32-0628</t>
  </si>
  <si>
    <t>Техническое перевооружение ПС-110/10 кВ № 331 «Чаплино» Верхнетоемского района Архангельской области в части замены ячеек РУ-10 кВ (5 шт.)</t>
  </si>
  <si>
    <t>I_000-13-1-03.13-0012</t>
  </si>
  <si>
    <t>Техническое перевооружение ПС-35/6 кВ № 401 "Мезенская ДЭС" в г.Мезень в части замены масляных выключателей на вакуумные выключатели с заменой РЗА (3 шт.)</t>
  </si>
  <si>
    <t>G_000-11-1-03.21-2506</t>
  </si>
  <si>
    <t>Техническое перевооружение ПС-35/6 кВ № 20 "Черный Яр" в д.Черный Яр Приморского района Архангельской области в части замены масляных выключателей на вакуумные выключатели с заменой РЗА (7 шт.)</t>
  </si>
  <si>
    <t>G_000-11-1-03.21-2507</t>
  </si>
  <si>
    <t>Техническое перевооружение ПС-35/10 кВ № 22 "Тройная Гора" в д.Тройная Гора Холмогорского района Архангельской области  в части замены ПСН на вакуумный выключатель с заменой РЗА (1 шт.)</t>
  </si>
  <si>
    <t>G_000-11-1-03.21-2511</t>
  </si>
  <si>
    <t>Техническое перевооружение ПС-35/6 кВ № 13 в г.Архангельске в части замены масляных выключателей на вакуумные выключатели с заменой РЗА (5 шт.)</t>
  </si>
  <si>
    <t>G_000-11-1-03.21-2513</t>
  </si>
  <si>
    <t>Техническое перевооружение ПС-110/10 кВ № 42 "Карпогоры" в с.Карпогоры в части замены масляных выключателей на вакуумные выключатели с заменой РЗА (3 шт.)</t>
  </si>
  <si>
    <t>G_000-11-1-03.13-2510</t>
  </si>
  <si>
    <t>Техническое перевооружение ПС-110/35/10 кВ № 27 "Северодвинская" в г.Северодвинск в части замены масляных выключателей на вакуумные выключатели с заменой РЗА (3 шт.)</t>
  </si>
  <si>
    <t>G_000-11-1-03.13-2511</t>
  </si>
  <si>
    <t>Техническое перевооружение ПС-35/10 кВ № 313 «Песчанка», Котласского района Архангельской области, в части замены масляных выключателей на вакуумные выключатели с заменой РЗА (1 шт.)</t>
  </si>
  <si>
    <t>G_000-13-1-03.21-0001</t>
  </si>
  <si>
    <t>Техническое перевооружение ПС-35/10 кВ № 335 «Семеновская», Верхнетоемского района Архангельской области, в части замены ПСН и масляных выключателей на вакуумные выключатели с заменой РЗА (4 шт.)</t>
  </si>
  <si>
    <t>G_000-13-1-03.21-0002</t>
  </si>
  <si>
    <t>Техническое перевооружение ПС-110/35/10 кВ № 341 «Ильинск», Вилегодского района Архангельской области, в части замены масляных выключателей на вакуумные выключатели с заменой РЗА (5 шт.)</t>
  </si>
  <si>
    <t>G_000-13-1-03.13-0007</t>
  </si>
  <si>
    <t>Техническое перевооружение ПС-35/10 кВ № 364 «Устьевская», Ленского района Архангельской области, в части замены масляных выключателей на вакуумные выключатели с заменой РЗА (4 шт.)</t>
  </si>
  <si>
    <t>G_000-13-1-03.21-0003</t>
  </si>
  <si>
    <t>Техническое перевооружение ПС-110/10 кВ № 203 "Заячерецкая" Устьянского района Архангельской области, в части замены масляных выключателей на вакуумные выключатели с заменой РЗА (4 шт.)</t>
  </si>
  <si>
    <t>G_000-12-1-03.13-0783</t>
  </si>
  <si>
    <t>Техническое перевооружение ПС-110/35/10 кВ № 70 "Жаровиха" в г.Архангельске в части замены масляных выключателей на вакуумные выключатели с заменой РЗА (8 шт.)</t>
  </si>
  <si>
    <t>G_000-11-1-03.13-2509</t>
  </si>
  <si>
    <t>Техническое перевооружение ПС-35/10 кВ № 314 «ПТФ» в Котласском районе Архангельской области в части замены масляного выключателя на вакуумный выключатель 10 кВ с заменой РЗА (1 шт.)</t>
  </si>
  <si>
    <t>I_000-13-1-03.21-0008</t>
  </si>
  <si>
    <t>Техническое перевооружение ПС-110/10 кВ № 206 «Усть-Паденьга» Шенкурского района Архангельской области, в части замены  масляных выключателей на вакуумные  выключатели (5 шт.)</t>
  </si>
  <si>
    <t>I_000-12-1-03.13-0784</t>
  </si>
  <si>
    <t>Техническое перевооружение ПС-110/35/10 кВ № 208 "Ровдино" Шенкурского района Архангельской области в части установки измерительных трансформаторов тока присоединений 110 кВ для реализации программы ССПИ (12 шт.)</t>
  </si>
  <si>
    <t>I_000-12-1-04.40-0522</t>
  </si>
  <si>
    <t>Техническое перевооружение ПС-110/10 кВ № 203 "Заячерецкая" Устьянского района Архангельской области в части установки измерительных трансформаторов тока присоединений 110 кВ для реализации программы ССПИ (15 шт.)</t>
  </si>
  <si>
    <t>I_000-12-1-04.40-0523</t>
  </si>
  <si>
    <t>Техническое перевооружение ПС-110/35/10 кВ № 150 "Няндома" Няндомского района Архангельской области в части замены масляных выключателей на вакуумные выключатели с заменой РЗА (1 шт.)</t>
  </si>
  <si>
    <t>I_000-14-1-03.11-0001</t>
  </si>
  <si>
    <t>Техническое перевооружение ПС-110/35/6 кВ № 106 в г. Мирный Архангельской области в части замены трансформаторов собственных нужд марки ТМ на ТМГ (2шт.)</t>
  </si>
  <si>
    <t>I_000-14-1-03.13-1104</t>
  </si>
  <si>
    <t>Техническое перевооружение  ПС-35/10 кВ № 219 "Хозьмино" Вельского района Архангельской области в части замены масляных выключателей на вакуумные выключатели с заменой РЗА  (1 шт.)</t>
  </si>
  <si>
    <t>I_000-12-1-03.21-1065</t>
  </si>
  <si>
    <t>Техническое перевооружение  ПС-35/10 кВ № 220 "Березник" Вельского района Архангельской области в части замены ПСН-35 кВ на вакуумные выключатели (1 шт.)</t>
  </si>
  <si>
    <t>I_000-12-1-03.21-1066</t>
  </si>
  <si>
    <t>Техническое перевооружение ПС-110/35/10 кВ № 209 "Дв. Березник" Виноградовского района Архангельской области в части замены ВАЗП (1 шт.)</t>
  </si>
  <si>
    <t>I_000-12-1-03.13-0785</t>
  </si>
  <si>
    <t>Техническое перевооружение ПС-35/10 кВ № 229 "ШЛПБ" Устьянского района Архангельской области, в части замены масляных выключателей на вакуумные выключатели с заменой РЗА (9 шт.)</t>
  </si>
  <si>
    <t>G_000-12-1-03.21-1061</t>
  </si>
  <si>
    <t>Техническое перевооружение  ПС-110/6 кВ № 102, в части замены масляных выключателей на вакуумные выключатели с заменой РЗА (3 шт.)</t>
  </si>
  <si>
    <t>G_000-14-1-03.13-1087</t>
  </si>
  <si>
    <t>Техническое перевооружение  ПС-110/6 кВ № 103, в части замены масляных выключателей на вакуумные выключатели с заменой РЗА (4 шт.)</t>
  </si>
  <si>
    <t>G_000-14-1-03.13-1088</t>
  </si>
  <si>
    <t>Техническое перевооружение ПС-110/6 кВ № 115 "Пуксоозеро", в части замены масляных выключателей на вакуумные выключатели с заменой РЗА (1 шт.)</t>
  </si>
  <si>
    <t>G_000-14-1-03.13-1089</t>
  </si>
  <si>
    <t>Техническое перевооружение ПС-110/10 кВ № 116 "Онега", в части замены масляных выключателей на вакуумные выключатели с заменой РЗА (1 шт.)</t>
  </si>
  <si>
    <t>G_000-14-1-03.13-1090</t>
  </si>
  <si>
    <t>Техническое перевооружение ПС-35/10 кВ № 128 "Чекуевская", в части замены масляных выключателей на вакуумные выключатели с заменой РЗА (1 шт.)</t>
  </si>
  <si>
    <t>G_000-14-1-03.21-1163</t>
  </si>
  <si>
    <t>Техническое перевооружение ПС-35/10 кВ № 135 "Макаровская", в части замены масляных выключателей на вакуумные выключатели с заменой РЗА (1 шт.)</t>
  </si>
  <si>
    <t>G_000-14-1-03.21-1164</t>
  </si>
  <si>
    <t>Техническое перевооружение ПС-35/10 кВ № 138 «Пономаревская», в части замены ПСН, масляных выключателей на вакуумные выключатели с заменой РЗА (2 шт.)</t>
  </si>
  <si>
    <t>G_000-14-1-03.21-1165</t>
  </si>
  <si>
    <t>Техническое перевооружение ПС-35/10 кВ № 139 "Подюга", в части замены масляных выключателей на вакуумные выключатели с заменой РЗА (3 шт.)</t>
  </si>
  <si>
    <t>G_000-14-1-03.21-1166</t>
  </si>
  <si>
    <t>Техническое перевооружение ПС-35/10 кВ № 140 "Климовская", в части замены масляных выключателей на вакуумные выключатели с заменой РЗА (2 шт.)</t>
  </si>
  <si>
    <t>G_000-14-1-03.21-1167</t>
  </si>
  <si>
    <t>Техническое перевооружение ПС-35/6 кВ № 120 "Наволок" Плесецкого района Архангельской области, в части замены масляных выключателей на вакуумные выключатели с заменой РЗА (1 шт.)</t>
  </si>
  <si>
    <t>G_000-14-1-03.21-1168</t>
  </si>
  <si>
    <t>Техническое перевооружение ПС-35/10 кВ № 121 "Волошевская", в части замены масляных выключателей на вакуумные выключатели с заменой РЗА (1 шт.)</t>
  </si>
  <si>
    <t>G_000-14-1-03.21-1169</t>
  </si>
  <si>
    <t>Техническое перевооружение ПС-35/10 кВ № 132 "Самково" Плесецкого района Архангельской области, в части замены масляных выключателей на вакуумные выключатели с заменой РЗА (1 шт.)</t>
  </si>
  <si>
    <t>G_000-14-1-03.21-1170</t>
  </si>
  <si>
    <t>Техническое перевооружение ПС-110/10 кВ № 119 "Скарлахта" Плесецкого района Архангельской области, в части замены масляных выключателей на вакуумные выключатели с заменой РЗА (2 шт.)</t>
  </si>
  <si>
    <t>G_000-14-1-03.13-1092</t>
  </si>
  <si>
    <t>Техническое перевооружение ПС-35/10 кВ № 114 "ППТФ", в части замены масляных выключателей на вакуумные выключатели с заменой РЗА (1 шт.)</t>
  </si>
  <si>
    <t>G_000-14-1-03.21-1162</t>
  </si>
  <si>
    <t>Техническое перевооружение ПС-110/35/10 кВ № 27 «Северодвинская» в г. Северодвинске Архангельской области в части замены масляных выключателей на вакуумные выключатели с заменой РЗА (5 шт.)</t>
  </si>
  <si>
    <t>I_000-11-1-03.13-2519</t>
  </si>
  <si>
    <t>Техническое перевооружение ПС-110/10 кВ № 59 «Кехта» в д.Матвеевская Холмогорского района Архангельской области части замены масляных выключателей на вакуумные выключатели с заменой РЗА (5 шт.)</t>
  </si>
  <si>
    <t>I_000-11-1-03.13-2521</t>
  </si>
  <si>
    <t>Техническое перевооружение РП-10 кВ № 20 в г.Архангельске в части замены масляных выключателей на вакуумные выключатели с заменой РЗА (6 шт.)</t>
  </si>
  <si>
    <t>I_000-11-1-03.31-2599</t>
  </si>
  <si>
    <t>Техническое перевооружение ПС-35/10 кВ № 335 «Семеновская» Верхнетоемского района Архангельской области в части замены ПСН и масляных выключателей на вакуумные выключатели с заменой РЗА 1 этап (6 шт.)</t>
  </si>
  <si>
    <t>I_000-13-1-03.21-0004</t>
  </si>
  <si>
    <t>Техническое перевооружение ПС-35/10 кВ № 352 «Харитоново» Котласского района Архангельской области в части масляных выключателей на вакуумные выключатели с заменой РЗА (8 шт.)</t>
  </si>
  <si>
    <t>I_000-13-1-03.21-0005</t>
  </si>
  <si>
    <t>Техническое перевооружение ПС-110/35/10/6 кВ № 1 в г. Архангельске Архангельской области  в части замены аккумуляторной батареи в СОПТ (1 шт.)</t>
  </si>
  <si>
    <t>I_000-11-1-03.13-2515</t>
  </si>
  <si>
    <t>Техническое перевооружение ПС-110/35/10 кВ № 117 «Кодино» Онежского района Архангельской области, в части замены ячеек РУ-6(10) кВ (0,190 км, яч.- 11 шт.)</t>
  </si>
  <si>
    <t>G_000-14-1-03.13-1091</t>
  </si>
  <si>
    <t>Техническое перевооружение ПС-110/35/6 кВ № 106 в г. Мирный Архангельской области в части замены аккумуляторной батареи в СОПТ (1 шт.)</t>
  </si>
  <si>
    <t>I_000-14-1-03.13-1098</t>
  </si>
  <si>
    <t>Техническое перевооружение ПС-35/10 кВ № 353 "Григорово" в Архангельской обл., Котласский район, д.Григорово в части замены ячеек КРУН-10 кВ (7 шт.)</t>
  </si>
  <si>
    <t>I_000-13-1-03.21-0016</t>
  </si>
  <si>
    <t>Техническое перевооружение ПС-110/10 кВ № 323 "Красноборск-1" в Архангельской обл.. Красноборский район, д.Ершевская в части замены ячеек КРУН-10 кВ (8 шт.)</t>
  </si>
  <si>
    <t>I_000-13-1-03.13-0014</t>
  </si>
  <si>
    <t>Техническое перевооружение ТП-10/0,4 кВ № 41 «Телецентр», в г. Котласе Архангельской области, в части замены ячеек РУ-10 кВ (6 шт.)</t>
  </si>
  <si>
    <t>I_000-13-1-03.31-1249</t>
  </si>
  <si>
    <t>Техническое перевооружение ПС-35/10 кВ № 132 «Самково» в Архангельской обл., Плесецкий р-н, пос.Самково, в части замены ПСН-35-2Т (1 шт.), маслянного выключателя МВ-10-2Т (1 шт.) на  вакуумные выключатели с заменой РЗА</t>
  </si>
  <si>
    <t>I_000-14-1-03.21-1180</t>
  </si>
  <si>
    <t>Техническое перевооружение ПС-35/6 кВ № 20 в д.Черный Яр Приморского района Архангельской области с заменой ПСН-35 кВ на вакуумные выключатели и заменой КРУН-6 кВ для нужд ПО "Архангельские электрические сети" филиала ПАО «МРСК Северо-Запада» Архэнерго (ВВ-35 кВ - 2 шт., яч. - 13 шт.)</t>
  </si>
  <si>
    <t>I_000-11-1-03.21-2534</t>
  </si>
  <si>
    <t xml:space="preserve">Техническое перевооружение ПС-110/10 кВ № 301 "Котлас" г.Котлас  в объеме замены КРУН-10 кВ </t>
  </si>
  <si>
    <t>F_000-13-1-03.13-0004</t>
  </si>
  <si>
    <t>Техническое перевооружение ПС 35/10кВ №138 "Понамаревская" в части замены МВ-10кВ и ПСН-35 КВ на вакуумные выключатели</t>
  </si>
  <si>
    <t>F_000-15-1-03.31-0618.3</t>
  </si>
  <si>
    <t>Техническое перевооружение ПС 35/6кВ 401 "Мезенская ДЭС" в части замены МВ-10кВ и ПСН-35 КВ на вакуумные выключатели</t>
  </si>
  <si>
    <t>F_000-15-1-03.31-0618.4</t>
  </si>
  <si>
    <t>Техническое перевооружение ПС-70 110/35/10 "Жаровиха" в части замены МВ-10кВ и ПСН-35 КВ на вакуумные выключатели</t>
  </si>
  <si>
    <t>F_000-15-1-03.31-0618.6</t>
  </si>
  <si>
    <t>Техническое перевооружение ПС35/10 кВ № 128 "Чекуевская" в части замены МВ-10кВ и ПСН-35 КВ на вакуумные выключатели</t>
  </si>
  <si>
    <t>F_000-15-1-03.31-0618.9</t>
  </si>
  <si>
    <t>Техническое перевооружение ПС 110/10кВ № 134 "Шалакуша" в части замены МВ-10кВ и ПСН-35 КВ на вакуумные выключатели</t>
  </si>
  <si>
    <t>F_000-15-1-03.31-0618.10</t>
  </si>
  <si>
    <t>Техническое перевооружение ПС35/10кВ № 139 "Подюга" в части замены МВ-10кВ и ПСН-35 КВ на вакуумные выключатели</t>
  </si>
  <si>
    <t>F_000-15-1-03.31-0618.11</t>
  </si>
  <si>
    <t>Техническое перевооружение ПС110/10 кВ № 116 "Онега" в части замены МВ-10кВ и ПСН-35 КВ на вакуумные выключатели</t>
  </si>
  <si>
    <t>F_000-15-1-03.31-0618.12</t>
  </si>
  <si>
    <t>Техническое перевооружение ПС35/10 кВ № 121 "Волошевская" в части замены МВ-10кВ и ПСН-35 КВ на вакуумные выключатели</t>
  </si>
  <si>
    <t>F_000-15-1-03.31-0618.13</t>
  </si>
  <si>
    <t>Техническое перевооружение ПС 110/10кВ № 119 "Скарлахта" в части замены МВ-10кВ и ПСН-35 КВ на вакуумные выключатели</t>
  </si>
  <si>
    <t>F_000-15-1-03.31-0618.16</t>
  </si>
  <si>
    <t>Техническое перевооружение ПС35/10кВ 135 "Макаровская" в части замены МВ-10кВ и ПСН-35 КВ на вакуумные выключатели</t>
  </si>
  <si>
    <t>F_000-15-1-03.31-0618.18</t>
  </si>
  <si>
    <t>Техническое перевооружение ПС-150 110/35/10кВ "Няндома" в части замены выпрямителей  в г. Няндома Архангельской области (2 шт.)</t>
  </si>
  <si>
    <t>J_000-14-1-03.13-1127</t>
  </si>
  <si>
    <t>Техническое перевооружение ПС-110/10 кВ № 205 "Шеговары" Шенкурского района Архангельской области в части установки измерительных трансформаторов тока присоединений 110 кВ для реализации программы ССПИ (12 шт.)</t>
  </si>
  <si>
    <t>I_000-12-1-04.40-0515</t>
  </si>
  <si>
    <t>Техническое перевооружение ПС-110/10 кВ № 211 "Родионовская" Виноградовского района Архангельской области в части установки измерительных трансформаторов тока присоединений 110 кВ для реализации программы ССПИ (12 шт.)</t>
  </si>
  <si>
    <t>I_000-12-1-04.40-0516</t>
  </si>
  <si>
    <t>Техническое перевооружение ПС-110/10 кВ № 202 "Кокшеньга" Вельского района Архангельской области в части установки измерительных трансформаторов тока присоединений 110 кВ для реализации программы ССПИ (12 шт.)</t>
  </si>
  <si>
    <t>I_000-12-1-04.40-0517</t>
  </si>
  <si>
    <t>Техническое перевооружение ПС-110/10 кВ № 212 "Важская" Виноградовского района Архангельской области в части установки измерительных трансформаторов тока присоединений 110 кВ для реализации программы ССПИ (12 шт.)</t>
  </si>
  <si>
    <t>I_000-12-1-04.40-0518</t>
  </si>
  <si>
    <t>Техническое перевооружение ПС-110/10 кВ № 201 "Благовещенск" Вельского района Архангельской области в части установки измерительных трансформаторов тока присоединений 110 кВ для реализации программы ССПИ (15 шт.)</t>
  </si>
  <si>
    <t>I_000-12-1-04.40-0519</t>
  </si>
  <si>
    <t>Техническое перевооружение  ПС-110 кВ № 204 "Шенкурск" Шенкурского района Архангельской области в части установки измерительных трансформаторов тока присоединений 110 кВ для реализации программы ССПИ (12 шт.)</t>
  </si>
  <si>
    <t>I_000-12-1-04.40-0520</t>
  </si>
  <si>
    <t>Техническое перевооружение ПС-110/10 кВ № 206 "Усть-Паденьга" Шенкурского района Архангельской области в части установки измерительных трансформаторов тока присоединений 110 кВ для реализации программы ССПИ (12 шт.)</t>
  </si>
  <si>
    <t>I_000-12-1-04.40-0521</t>
  </si>
  <si>
    <t>Техническое перевооружение ПС-35/10 кВ № 22 "Тройная Гора" в д.Тройная Гора Холмогорского района Архангельской области  в части монтажа системы отвода масла от трансформаторов (1 компл.)</t>
  </si>
  <si>
    <t>I_000-11-1-03.21-2529</t>
  </si>
  <si>
    <t>Техническое перевооружение РУ-10 кВ ПС-110/10 кВ № 55 в г. Северодвинске Архангельской области  в части замены и установки дополнительных ячеек (3 шт.)</t>
  </si>
  <si>
    <t>F_000-11-1-03.31-2571</t>
  </si>
  <si>
    <t>Техническое перевооружение ТП 10/04 кВ № 28 в г.Онега Архангельской области в части замены на ТП 10/04 кВ киоскового типа (0,63 МВА)</t>
  </si>
  <si>
    <t>J_000-14-1-03.31-0985</t>
  </si>
  <si>
    <t>4.1.2.2</t>
  </si>
  <si>
    <t>Реконструкция, модернизация, техническое перевооружение линий электропередачи, всего , в том числе:</t>
  </si>
  <si>
    <t>4.1.2.2.1</t>
  </si>
  <si>
    <t>Реконструкция линий электропередачи, всего , в том числе:</t>
  </si>
  <si>
    <t>Реконструкция распределительных сетей в г. Архангельске для резервирования питающих центров. II этап. Сооружение РП-10 кВ в районе ТП-10/0,4 кВ № 34 с подключением от ПС-110/35/10/6 кВ № 1 и ПС-110/10 кВ № 2 "Привокзальная" (3 пусковой комплекс: подключение БРТП-10/0,4 кВ к РП-10 кВ № 7, прокладка КЛ-10 кВ от БРТП-10/0,4 кВ до ТП-10/0,4 кВ № 240) (КЛ-10 кВ - 2,308 км)</t>
  </si>
  <si>
    <t>F_000-11-1-02.31-2273</t>
  </si>
  <si>
    <t>Реконструкция распределительных сетей в г. Архангельске для резервирования питающих центров. II этап. Сооружение РП-10 кВ в районе ТП-10/0,4 кВ № 34 с подключением от ПС-110/35/10/6 кВ № 1 и ПС-110/10 кВ № 2 (4 пусковой комплекс: прокладка КЛ-10 кВ от ПС-110/10 кВ № 2 до РП-10 кВ № 7) (2,109 км )</t>
  </si>
  <si>
    <t>F_000-11-1-02.31-2274</t>
  </si>
  <si>
    <t>Реконструкция сетей в г.Северодвинске (КЛ-10 кВ от ПС-110/10 кВ № 38 (1 с.ш.) до РП-10 кВ № 2 (2 с.ш.)) (2,55 км)</t>
  </si>
  <si>
    <t>F_000-11-1-02.31-2286</t>
  </si>
  <si>
    <t>Реконструкция сетей в г.Северодвинске (Дополнительная КЛ-10 кВ от ПС №27 (2 с.ш.) до РП-3 (1 с.ш.)) (КЛ-10 кВ 2,10 км, ВОЛС 2,10 км)</t>
  </si>
  <si>
    <t>F_000-11-1-02.31-2288</t>
  </si>
  <si>
    <t>Реконструкция сетей в г.Северодвинске (КЛ-10 кВ от РП-10 кВ № 1 (1 с.ш.) до РП-10 кВ № 2 (2 с.ш.)) (1,27 км)</t>
  </si>
  <si>
    <t>F_000-11-1-02.31-2290</t>
  </si>
  <si>
    <t>Реконструкция сетей в г.Северодвинске (КЛ-10 кВ от РП-10 кВ № 2 (1 с.ш.) до РП-10 кВ № 3 (2 с.ш.) ) (1,45 км)</t>
  </si>
  <si>
    <t>F_000-11-1-02.31-2291</t>
  </si>
  <si>
    <t>Реконструкция сетей в г.Северодвинске (КЛ-10 кВ от ПС-110/10 кВ № 55 до нового РП-10 кВ) (5,697 км)</t>
  </si>
  <si>
    <t>F_000-11-1-02.31-2293</t>
  </si>
  <si>
    <t>Реконструкция сетей в г.Северодвинске (Перезавод КЛ-10 кВ ф. 27-13 с ПС-110/35/10 кВ № 27 "Северодвинская" на новое РП-10 кВ) (2,4 км)</t>
  </si>
  <si>
    <t>F_000-11-1-02.31-2294</t>
  </si>
  <si>
    <t>Реконструкция КЛ-10 кВ от ПС-220/110/35/10 кВ № 235 «Вельск» в г.Вельск Архангельской области (1,255 км)</t>
  </si>
  <si>
    <t>I_000-12-1-02.32-0001</t>
  </si>
  <si>
    <t>Реконструкция ВЛ-0,4 кВ "Лесная" с ТП-10/0,4 кВ № 10 для освобождения земельного участка по адресу: Архангельская область, г,Северодвинск ул.Лесная (Общество с ограниченной ответственностью "Белый дом", № 1 от 11.01.2016) (подкос - 1 шт.)</t>
  </si>
  <si>
    <t>I_000-11-1-01.41-2770</t>
  </si>
  <si>
    <t>Реконструкция КЛ-10 кВ ТП4-ТП5 и ВЛ-0,4 кВ Индустриальная от ТП-10/0,4 кВ № 4 для освобождения земельного участка по адресу: ул.Индустриальная в г.Северодвинске Архангельской области (КЛ-10 кВ - 0,193 км)</t>
  </si>
  <si>
    <t>I_000-11-1-01.41-2852</t>
  </si>
  <si>
    <t>Реконструкция КЛ-10 кВ от ТП413 до ТП581 для освобождения земельного участка в районе: г.Архангельск ул.Набережная Северной Двины (АО «Архангельский речной порт» № 07-785 от 18.11.2015) (0,124 км)</t>
  </si>
  <si>
    <t>I_000-11-1-02.31-2295</t>
  </si>
  <si>
    <t>Реконструкция КЛ-0,4 кВ ТП581 – ВРУ здания ВЗФЭИ наб.Сев.Двины, 53, корп.1, каб.№1,2 для освобождения земельного участка в районе: г.Архангельск ул.Набережная Северной Двины (АО «Архангельский речной порт» № 07-785 от 18.11.2015) (0,036 км)</t>
  </si>
  <si>
    <t>I_000-11-1-02.41-2563</t>
  </si>
  <si>
    <t>Реконструкция КЛ-0,4 кВ ТП120 - СПУ-120/1,2, КЛ-10 кВ ТП120 - ТП133 ф. 14-30, ф. 14-39 для освобождения земельного участка по адресу: г.Архангельск, пр.Троицкий, 137/1 и ул.Суворова, 6 (Индивидуальный предприниматель Обермейстер А.С., № 07-798/15 от 07.12.2015) (0,705 км)</t>
  </si>
  <si>
    <t>I_000-11-1-02.31-2296</t>
  </si>
  <si>
    <t>Реконструкция ВЛ-10 кВ ф. 34-06 в Холмогорском районе Архангельской области в объеме замены неизолированного провода на провод СИП (Федотов Е.В., № 585 от 25.05.2016) (0,350 км)</t>
  </si>
  <si>
    <t>I_000-11-1-01.32-2552</t>
  </si>
  <si>
    <t>Реконструкция ВЛ-0,4 кВ ВЛ-45/4 по ул.Рабочая в г.Архангельске в объеме освобождения земельного участка от объекта электроэнергетики (Минин Д.Ю., № 07-525/16 от 06.07.2016) (0,161 км)</t>
  </si>
  <si>
    <t>I_000-11-1-01.41-2910</t>
  </si>
  <si>
    <t>Реконструкция КЛ-6 кВ ТП145 - ТП34 ф. 6-01-08  г.Архангельске Архангельской области с заменой кабельной линии (0,46 км)</t>
  </si>
  <si>
    <t>I_000-11-1-02.32-2572</t>
  </si>
  <si>
    <t>Реконструкция КЛ-6 кВ ПС-1 - ТП145 ф. 6-01-08  г.Архангельске Архангельской области с заменой кабельной линии (1,01 км)</t>
  </si>
  <si>
    <t>I_000-11-1-02.32-2573</t>
  </si>
  <si>
    <t>Реконструкция КЛ-6 кВ ПС-1 - ТП31 ф. 6-01-26  г.Архангельске Архангельской области с заменой кабельной линии (2,39 км)</t>
  </si>
  <si>
    <t>I_000-11-1-02.32-2574</t>
  </si>
  <si>
    <t>Реконструкция КЛ-10 кВ ТП120 - ТП186 ф. 10-14-30 в г.Архангельске Архангельской области с заменой кабельной линии (0,47 км)</t>
  </si>
  <si>
    <t>I_000-11-1-02.31-2303</t>
  </si>
  <si>
    <t>Реконструкция КЛ-10 кВ ПС-14 - РП11 каб.1 ф. 10-14-38 в г.Архангельске Архангельской области с заменой кабельной линии (2,8 км)</t>
  </si>
  <si>
    <t>I_000-11-1-02.31-2304</t>
  </si>
  <si>
    <t xml:space="preserve">Реконструкция ВЛ-110 кВ Федово-Конево в части расширения просек для нужд филиала ПАО «МРСК Северо-Запада» «Архэнерго» (30,09 га) </t>
  </si>
  <si>
    <t>F_000-14-1-01.12-0001</t>
  </si>
  <si>
    <t xml:space="preserve">Реконструкция ВЛ-110 кВ Конево-Шелохово в части расширения просек для нужд филиала ПАО «МРСК Северо-Запада» «Архэнерго» (14,07 га) </t>
  </si>
  <si>
    <t>F_000-14-1-01.12-0002</t>
  </si>
  <si>
    <t xml:space="preserve">Реконструкция  ВЛ-110 кВ Шелохово-Подрезовская в части расширения просек для нужд филиала ПАО «МРСК Северо-Запада» «Архэнерго» (19,98 га) </t>
  </si>
  <si>
    <t>F_000-14-1-01.12-0010</t>
  </si>
  <si>
    <t xml:space="preserve">Реконструкция ВЛ-110 кВ Подрезовская-Каргополь в части расширения просек для нужд филиала ПАО «МРСК Северо-Запада» «Архэнерго» (31,99 га) </t>
  </si>
  <si>
    <t>F_000-14-1-01.12-0011</t>
  </si>
  <si>
    <t xml:space="preserve">Реконструкция ВЛ-35 кВ Пономаревская в части расширения просек для нужд филиала ПАО «МРСК Северо-Запада» «Архэнерго» (18,62 га) </t>
  </si>
  <si>
    <t>F_000-14-1-01.12-0012</t>
  </si>
  <si>
    <t xml:space="preserve">Реконструкция ВЛ-35 кВ Комплекс в части расширения просек для нужд филиала ПАО «МРСК Северо-Запада» «Архэнерго» (6.48 га) </t>
  </si>
  <si>
    <t>F_000-14-1-01.12-0013</t>
  </si>
  <si>
    <t>Реконструкция ВЛ-110 кВ Няндома-Каргополь в части расширения просек для нужд филиала ПАО «МРСК Северо-Запада» «Архэнерго» (106га)</t>
  </si>
  <si>
    <t>F_000-14-1-01.12-0004</t>
  </si>
  <si>
    <t>Реконструкция ВЛ-110 кВ Няндома-СПТФ в части расширения просек для нужд филиала ПАО «МРСК Северо-Запада» «Архэнерго» (2,72 га)</t>
  </si>
  <si>
    <t>F_000-14-1-01.12-0005</t>
  </si>
  <si>
    <t>Реконструкция ВЛ-110 кВ СПТФ-Волошка в части расширения просек для нужд филиала ПАО «МРСК Северо-Запада» «Архэнерго» (54,58 га)</t>
  </si>
  <si>
    <t>F_000-14-1-01.12-0003</t>
  </si>
  <si>
    <t>Реконструкция ВЛ-110 кВ СОБР-1 в части расширения просек в Плесецком районе Архангельской области (24,13 га)</t>
  </si>
  <si>
    <t>F_000-14-1-01.12-0009</t>
  </si>
  <si>
    <t>Реконструкция ВЛ-110 кВ СОБР-2 в части расширения просек в Плесецком районе Архангельской области (22,30 га)</t>
  </si>
  <si>
    <t>I_004-14-1-01.12-1167</t>
  </si>
  <si>
    <t>Реконструкция ВЛ-35 кВ Ровдино-Ивановская в части расширения просек в Шенкурском районе Архангельской области (57,69 га)</t>
  </si>
  <si>
    <t>I_004-12-1-01.21-0003</t>
  </si>
  <si>
    <t>Реконструкция КЛ-10 кВ ПС 14 - РП 11 каб.2 ф.10-14-38 в г. Архангельске Архангельской области с заменой кабельной линии (2,8 км.)</t>
  </si>
  <si>
    <t>I_000-11-1-02.31-2298</t>
  </si>
  <si>
    <t>Реконструкция КЛ-10 кВ ТП 213 - ТП 214 ф. 10-14-40 в г. Архангельске Архангельской области с заменой кабельной линии (0,35 км.)</t>
  </si>
  <si>
    <t>I_000-11-1-02.31-2299</t>
  </si>
  <si>
    <t>Реконструкция ВЛ-110 кВ Дв.Березник-Важская в части расширения просек в Виноградовском районе Архангельской области (24,74 га)</t>
  </si>
  <si>
    <t>I_004-12-1-01.12-0021</t>
  </si>
  <si>
    <t>Реконструкция ВЛ-35 кВ Строевская-Бестужево в части расширения просек в Устьянском районе Архангельской области (20,37 га)</t>
  </si>
  <si>
    <t>F_000-12-1-01.12-0006</t>
  </si>
  <si>
    <t>Реконструкция ВЛ-35 кВ Едемская-Строевская в части расширения просек в Устьянском районе Архангельской области (16,18 га)</t>
  </si>
  <si>
    <t>G_000-12-1-01.12-0013</t>
  </si>
  <si>
    <t>Реконструкция ВЛ-35 кВ Кизема-Дмитриево в части расширения просек в Устьянском районе Архангельской области (28 га)</t>
  </si>
  <si>
    <t>G_000-12-1-01.12-0019</t>
  </si>
  <si>
    <t>Реконструкция ВЛ-35 кВ Кизема-Дмитриево в части расширения просек в Устьянском районе Архангельской области (17,37 га)</t>
  </si>
  <si>
    <t>I_004-12-1-01.21-0004</t>
  </si>
  <si>
    <t>Реконструкция ВЛ-35 кВ Долматово-Ровдино в части расширения просек в Вельском и Шенкурском районах Архангельской области (10,63 га)</t>
  </si>
  <si>
    <t>I_004-12-1-01.21-0005</t>
  </si>
  <si>
    <t>Реконструкция ВЛ-110 кВ Нименьга в части расширения просек в Онежском районе Архангельской области (45 га)</t>
  </si>
  <si>
    <t>F_000-14-1-01.12-0017</t>
  </si>
  <si>
    <t>Реконструкция ВЛ-35 кВ Климовская в части расширения просек в Коношском районе Архангельской области (11 га)</t>
  </si>
  <si>
    <t>F_000-14-1-01.12-0019</t>
  </si>
  <si>
    <t>Реконструкция ВЛ-35 кВ Макаровская в части расширения просек в Няндомском районе Архангельской области (20,40 га)</t>
  </si>
  <si>
    <t>F_000-14-1-01.12-0020</t>
  </si>
  <si>
    <t>Реконструкция ВЛ-35 кВ Устьевская-Козьмино в части расширения просек в Ленском районе Архангельской области (19,60 га)</t>
  </si>
  <si>
    <t>F_000-13-1-01.12-0019</t>
  </si>
  <si>
    <t>Реконструкция ВЛ-35 кВ Устьевская-Козьмино в части расширения просек в Ленском районе Архангельской области (7,94 га)</t>
  </si>
  <si>
    <t>I_004-13-1-01.21-0001</t>
  </si>
  <si>
    <t>Реконструкция ВЛ-35 кВ Харитоново-Устьевская в части расширения просек в Котласском и Ленском районах Архангельской области (11,66 га)</t>
  </si>
  <si>
    <t>I_004-13-1-01.21-0002</t>
  </si>
  <si>
    <t>Реконструкция КЛ-6 кВ ПС 24 - ОВЛ ф.24-16 в г. Архангельске Архангельской области с заменой кабельной линии (0,12 км)</t>
  </si>
  <si>
    <t>I_000-11-1-02.32-2551</t>
  </si>
  <si>
    <t>Реконструкция КЛ-6 кВ ПС 13 - ТП 341 ф.13-19 в г.Архангельске Архангельской области с заменой кабельной линии (1,225 км.)</t>
  </si>
  <si>
    <t>I_000-11-1-02.32-2552</t>
  </si>
  <si>
    <t>Реконструкция ВЛ-35 кВ Жердь в части расширения просек в Мезенском районе Архангельской области (27 га)</t>
  </si>
  <si>
    <t>F_000-11-1-01.12-0016</t>
  </si>
  <si>
    <t>Реконструкция ВЛ-0,4 кВ 81-Л1 Химиков в Вилегодском районе Архангельской области в части замены неизолированного провода на СИП (0,2 км)</t>
  </si>
  <si>
    <t>I_007-13-1-01.41-1551</t>
  </si>
  <si>
    <t>Реконструкция ВЛ-0,4 кВ 79-Л2 Ленина в Вилегодском районе Архангельской области в части замены неизолированного провода на СИП (0,2 км)</t>
  </si>
  <si>
    <t>I_007-13-1-01.41-1600</t>
  </si>
  <si>
    <t>Реконструкция ВЛ-0,4 кВ 92-Л1 Роженец в Вилегодском районе Архангельской области в части замены неизолированного провода на СИП (0,4 км)</t>
  </si>
  <si>
    <t>I_007-13-1-01.41-1601</t>
  </si>
  <si>
    <t>Реконструкция ВЛ-0,4 кВ 69-Л6 ст. Перекачки в Вилегодском районе Архангельской области в части замены неизолированного провода на СИП (0,5 км)</t>
  </si>
  <si>
    <t>I_007-13-1-01.41-1602</t>
  </si>
  <si>
    <t>Реконструкция КЛ-6 кВ ТП 14С - ТП 293 ф.06-42  г.Архангельске Архангельской области с заменой кабельной линии (1,17 км)</t>
  </si>
  <si>
    <t>I_000-11-1-02.32-2570</t>
  </si>
  <si>
    <t>Реконструкция КЛ-10 кВ ТП 218 - ТП 216 ф.02-09 в г. Архангельске Архангельской области с заменой кабельной линии (0,47 км.)</t>
  </si>
  <si>
    <t>I_000-11-1-02.31-2300</t>
  </si>
  <si>
    <t>Реконструкция распределительных сетей 6 кВ в округе Варавино-Фактория для переключения части нагрузки с ПС-35/6 кВ № 5 «Варавино» на ПС-110/10 кВ № 66 «Ломоносовская» с переводом напряжения с 6 кВ на 10 кВ (монтаж КЛ-10 кВ, реконструкция ТП-6/0,4 кВ в части замены силовых трансформаторов с 6/0,4 кВ на 10/0,4 кВ) (ТМГ 6 МВА, КЛ-10 кВ - 0,05 км)</t>
  </si>
  <si>
    <t>F_000-11-1-03.31-1701</t>
  </si>
  <si>
    <t>Реконструкция КЛ-6 кВ ТП 27С - ТП 28С ф.06-43  г.Архангельске Архангельской области с заменой кабельной линии (0,58 км)</t>
  </si>
  <si>
    <t>I_000-11-1-02.32-2571</t>
  </si>
  <si>
    <t>Реконструкция КЛ-6 кВ ПС 6 - ТП 277 ф.06-34  г.Архангельске Архангельской области с заменой кабельной линии (2,2 км)</t>
  </si>
  <si>
    <t>I_000-11-1-02.32-2569</t>
  </si>
  <si>
    <t>Реконструкция ВЛ-0,4 кВ Ломоносова с ТП-10/0,4 кВ № 6А для освобождения земельного участка, расположенного в зоне строительства торгового центра по адресу: Архангельская область, г. Северодвинск, ул. Ломоносова, 2 (Общество с ограниченной ответственностью "Созвездие Орион" 07-836/12) (0,142 км)</t>
  </si>
  <si>
    <t>F_000-11-1-01.41-1714</t>
  </si>
  <si>
    <t>Реконструкция КЛ-10 кВ ПС 2 - ТП 425 ф.02-05 в г.Архангельске Архангельской области с заменой кабельной линии (0,55 км)</t>
  </si>
  <si>
    <t>I_000-11-1-02.31-2301</t>
  </si>
  <si>
    <t>Реконструкция ВЛ-0,4 кВ 62/1 для освобождения земельного участка по ул.Шубина в с.Холмогоры Архангельской области (0,053 км)</t>
  </si>
  <si>
    <t>G_000-11-1-01.41-2609</t>
  </si>
  <si>
    <t>Реконструкция КЛ-10 кВ ТП 425 - ТП 222 ф.02-05 в г.Архангельске Архангельской области с заменой кабельной линии (2,13 км)</t>
  </si>
  <si>
    <t>I_000-11-1-02.31-2302</t>
  </si>
  <si>
    <t>Реконструкция ВЛ-0,4 кВ от ТП-10/0,4 кВ № 9 для обеспечения освобождения земельного участка от объекта электроэнергетики в г. Северодвинске Архангельской области (Общество с ограниченной ответственностью "Район", №367 от 18.05.2015) (0,03 км)</t>
  </si>
  <si>
    <t>G_000-11-1-01.41-2681</t>
  </si>
  <si>
    <t>Реконструкция ВЛ-0,4 кВ от ТП-10/0,4 кВ № 23 для освобождения земельного участка в районе ул. Лесная, 29/28 д в г. Северодвинске Архангельской области (0,114 км)</t>
  </si>
  <si>
    <t>G_000-11-1-01.41-2704</t>
  </si>
  <si>
    <t>Реконструкция ВЛ-0,4 кВ 27/1 с заменой неизолированного провода на СИП для освобождения земельного участка по адресу: г. Архангельск, пр. Новгородский, между домами 90 и 94 (Общество с ограниченной ответственностью "Стройинвестаналитика" № 07-649/15 от 17.09.2015) (0,199 км)</t>
  </si>
  <si>
    <t>G_000-11-1-01.41-2744</t>
  </si>
  <si>
    <t xml:space="preserve">Реконструкция ВЛ-0,4 кВ 5/2 и КЛ-6 кВ от ТП-6/0,4 кВ № 20 до ТП-6/0,4 кВ № 70 для освобождения земельного участка по ул.Р.Куликова в г. Архангельске (Закрытое акционерное общество «Проектно-строительная фирма «Инстрой» 07-395/13) (ВЛ-0,4 кВ - 0,067 км, КЛ-0,6 кВ - 0,180 км) </t>
  </si>
  <si>
    <t>F_000-11-1-02.32-2170</t>
  </si>
  <si>
    <t>Реконструкция КЛ-6 кВ ПС 14 - ТП 36 ф.06-14-21  г.Архангельске Архангельской области с заменой кабельной линии (3,709 км)</t>
  </si>
  <si>
    <t>I_000-11-1-02.32-2568</t>
  </si>
  <si>
    <t>Реконструкция распределительных сетей в г. Архангельске для резервирования питающих центров: установка шкафа в КРУ-10 кВ на ПС-110/10 кВ № 2 "Привокзальная", сооружение кабельной линии от ПС-110/10 кВ № 2 "Привокзальная" до РП-10 кВ № 11 (КЛ-10 кВ - 3,44 км; шкаф КРУ-10 кВ - 1 шт.)</t>
  </si>
  <si>
    <t>F_000-11-1-02.31-2145</t>
  </si>
  <si>
    <t xml:space="preserve">Реконструкция распределительных сетей в г. Архангельске для резервирования питающих центров. II этап. Сооружение РП-10 кВ в районе ТП-10/0,4 кВ № 34 с подключением от ПС-110/35/10/6 кВ № 1 и ПС-110/10 кВ № 2 "Привокзальная" (2 пусковой комплекс: подключение БРТП-10/0,4 кВ к ПС-110/35/10/6 кВ № 1) (КЛ-10 кВ - 0,938 км) </t>
  </si>
  <si>
    <t>F_000-11-1-02.31-2272</t>
  </si>
  <si>
    <t>Реконструкция КЛ-10 кВ ПС2-ТП222 ф.02-19 в г. Архангельске Архангельской области с заменой кабельной линии (2,08 км)</t>
  </si>
  <si>
    <t>I_000-11-1-02.31-2297</t>
  </si>
  <si>
    <t>Реконструкция сетей в г.Северодвинске (КЛ-10 кВ от ПС-110/10 кВ № 55 (4 с.ш.) до РП-10 кВ № 2 (1 с.ш.)) (1,4 км)</t>
  </si>
  <si>
    <t>F_000-11-1-02.31-2285</t>
  </si>
  <si>
    <t>Реконструкция сетей в г.Северодвинске (КЛ-10 кВ от ПС-110/35/10 кВ № 27 "Северодвинская" (2 с.ш.) до РП-10 кВ № 3 (1 с.ш.)) (0,80 км)</t>
  </si>
  <si>
    <t>F_000-11-1-02.31-2287</t>
  </si>
  <si>
    <t>Реконструкция сетей в г.Северодвинске (КЛ-10 кВ от ПС №55 (2 с.ш.) до РП-6 (1 с.ш.)) (КЛ-10 кВ 2,889 км, ВОЛС 2,909 км)</t>
  </si>
  <si>
    <t>F_000-11-1-02.31-2289</t>
  </si>
  <si>
    <t>Реконструкция сетей в г.Северодвинске (КЛ-10 кВ от ПС-110/35/10 кВ № 27 "Северодвинская" до нового РП-10 кВ) (1,8 км)</t>
  </si>
  <si>
    <t>F_000-11-1-02.31-2292</t>
  </si>
  <si>
    <t xml:space="preserve">Реконструкция КЛ-6 кВ ф.06-12 "РП-10 - ТП-28с" для освобождения земельного участка, расположенного в зоне  застройки реконструируемого объекта АЗС №386 по адресу: г. Архангельск, Соломбальский округ, ул. Адмирала Кузнецова (Общество с ограниченной ответственностью ЛУКОЙЛ-Северо-Западнефтепродукт №07-121/14 от 20.02.2014) (0,130 км) </t>
  </si>
  <si>
    <t>F_000-11-1-02.32-2549</t>
  </si>
  <si>
    <t>Реконструкция КЛ-10 кВ от РП-10 кВ № 1, РП-10 кВ № 2 в г. Вельск Архангельской области (20,6 км)</t>
  </si>
  <si>
    <t>F_000-12-1-02.31-0310</t>
  </si>
  <si>
    <t>Реконструкция КЛ-10 кВ от ПС-110/10 кВ № 302 «Лименда» в г. Котласе Архангельской области с установкой реклоузера (7,5 км, реклоузер 10 кВ 1 шт.)</t>
  </si>
  <si>
    <t>G_000-13-1-01.32-0313</t>
  </si>
  <si>
    <t>Реконструкция головных участков в части замены КЛ-6/10 кВ протяженностью 25,07 км в г.Архангельске</t>
  </si>
  <si>
    <t>G_000-11-1-02.32-2550</t>
  </si>
  <si>
    <t>Реконструкция КЛ-0,4 кВ от ТП-6/0,4 кВ № 127 до СПУ ул. Логинова, 16 для освобождения земельного участка на пересечении пр. Ломоносова - ул. Логинова в г. Архангельске (0,2 км)</t>
  </si>
  <si>
    <t>G_000-11-1-02.41-2554</t>
  </si>
  <si>
    <t>Реконструкция КЛ-6 кВ ТП32-ТП22 ф.6-14-09 г.Архангельске Архангельской области с заменой кабельной линии (0,41 км)</t>
  </si>
  <si>
    <t>I_000-11-1-02.32-2565</t>
  </si>
  <si>
    <t>Реконструкция сетей в г.Северодвинске. РП в районе ПС-110/35/10 кВ № 27 "Северодвинская" (16 шт.)</t>
  </si>
  <si>
    <t>F_000-11-1-03.31-2575</t>
  </si>
  <si>
    <t>Реконструкция КЛ-6 кВ ПС 1 - ТП 67 ф.06-01-04 в г.Архангельске Архангельской области с заменой кабельной линии (2,24 км)</t>
  </si>
  <si>
    <t>I_000-11-1-02.32-2554</t>
  </si>
  <si>
    <t>Реконструкция КЛ-6 кВ ТП 31 - ТП 64 ф.6-01-26 в г. Архангельске Архангельской области с заменой кабельной линии (1,24 км)</t>
  </si>
  <si>
    <t>I_000-11-1-02.32-2555</t>
  </si>
  <si>
    <t>Реконструкция КЛ-6 кВ ПС 1 - ТП 137 ф.6-01-06 в г.Архангельске Архангельской области с заменой кабельной линии (1,383 км)</t>
  </si>
  <si>
    <t>I_000-11-1-02.32-2556</t>
  </si>
  <si>
    <t>Реконструкция КЛ-6 кВ ПС 1 - РП 1 каб.1 ф.6-01-22 в г.Архангельске Архангельской области с заменой кабельной линии (3,41 км)</t>
  </si>
  <si>
    <t>I_000-11-1-02.32-2557</t>
  </si>
  <si>
    <t>Реконструкция КЛ-6 кВ ПС 1 - РП 1 каб.2 ф.6-01-22 в г.Архангельске Архангельской области с заменой кабельной линии (3,41 км)</t>
  </si>
  <si>
    <t>I_000-11-1-02.32-2558</t>
  </si>
  <si>
    <t>Реконструкция КЛ-6 кВ ПС 14 - РП 1 каб.1 ф.6-14-04 в г.Архангельске Архангельской области с заменой кабельной линии (3,98 км)</t>
  </si>
  <si>
    <t>I_000-11-1-02.32-2559</t>
  </si>
  <si>
    <t>Реконструкция КЛ-6 кВ ПС 14 - РП 1 каб.2 ф.6-14-04 в г.Архангельске Архангельской области с заменой кабельной линии (0,81 км)</t>
  </si>
  <si>
    <t>I_000-11-1-02.32-2560</t>
  </si>
  <si>
    <t>Реконструкция КЛ-6 кВ ТП 120 - ТП 176 ф.6-14-05 в г.Архангельске Архангельской области с заменой кабельной линии (0,390 км)</t>
  </si>
  <si>
    <t>I_000-11-1-02.32-2561</t>
  </si>
  <si>
    <t>Реконструкция КЛ-6 кВ ТП 53 - ТП 102 ф.6-14-05 г.Архангельске Архангельской области с заменой кабельной линии (0,43 км)</t>
  </si>
  <si>
    <t>I_000-11-1-02.32-2562</t>
  </si>
  <si>
    <t>Реконструкция КЛ-6 кВ ТП 183 - ТП 176 ф.6-14-06 г.Архангельске Архангельской области с заменой кабельной линии (0,97 км)</t>
  </si>
  <si>
    <t>I_000-11-1-02.32-2563</t>
  </si>
  <si>
    <t>Реконструкция КЛ-6 кВ ТП 25 - ТП 126 ф.6-14-06 г.Архангельске Архангельской области с заменой кабельной линии (0,120 км)</t>
  </si>
  <si>
    <t>I_000-11-1-02.32-2564</t>
  </si>
  <si>
    <t>Реконструкция КЛ-6 кВ ПС 14 - ТП 127 ф.06-14-09  г.Архангельске Архангельской области с заменой кабельной линии (1,27 км)</t>
  </si>
  <si>
    <t>I_000-11-1-02.32-2566</t>
  </si>
  <si>
    <t>Реконструкция КЛ-6 кВ ТП 175 - ТП 103 ф.6-14-17  г.Архангельске Архангельской области с заменой кабельной линии (0,47 км)</t>
  </si>
  <si>
    <t>I_000-11-1-02.32-2567</t>
  </si>
  <si>
    <t>Реконструкция ВЛ-110 кВ Шангалы-Заячерецкая  
в части расширения просек  (30,7 га)</t>
  </si>
  <si>
    <t>F_000-15-1-01.12-03012</t>
  </si>
  <si>
    <t>Реконструкция ВЛ-110 кВ Сольвычегодск-Лименда
в части расширения просек  (21,5 га)</t>
  </si>
  <si>
    <t>F_000-15-1-01.12-03013</t>
  </si>
  <si>
    <t>Реконструкция ВЛ-110 кВ Архангельск-1,2  
в части расширения просек (20,45 га)</t>
  </si>
  <si>
    <t>F_000-15-1-01.12-03014</t>
  </si>
  <si>
    <t>Реконструкция ВЛ-35 кВ Сольвычегодск-Харитоново 
в части расширения просек (58,80  га)</t>
  </si>
  <si>
    <t>F_000-15-1-01.12-03015</t>
  </si>
  <si>
    <t>Реконструкция ВЛ-35 кВ Вельск-Солга  
в части расширения просек  (47,85 га)</t>
  </si>
  <si>
    <t>F_000-15-1-01.12-03032</t>
  </si>
  <si>
    <t>Реконструкция ВЛ-35 кВ Подюга в части расширения просек  (17 га)</t>
  </si>
  <si>
    <t>F_000-15-1-01.12-03033</t>
  </si>
  <si>
    <t>Реконструкция ВЛ-110 кВ Волошка-Коноша в части расширения просек  (24 га)</t>
  </si>
  <si>
    <t>F_000-15-1-01.12-03034</t>
  </si>
  <si>
    <t>Реконструкция ВЛ-35 кВ Исакогорка-1,2 на участке опор 11а, 12 и ВЛ-110 кВ Левобережная-1,2 на участке опор 10-13 в местах пересечений с  реконструируемым участком автодороги М8 (Общество с ограниченной ответственностью "Автодороги" 07-666/13 от 15.08.2013) (1,833 км)</t>
  </si>
  <si>
    <t>F_000-11-1-01.12-2269</t>
  </si>
  <si>
    <t>Реконструкция ВЛ-6 кВ ф.08-10  для освобождения земельного участка по адресу: Архангельская область, Приморский район, д.Любовское (0,239 км)</t>
  </si>
  <si>
    <t>G_000-11-1-01.33-2433</t>
  </si>
  <si>
    <t>Реконструкция ВЛ-10 кВ ф.34-06 в с.Холмогоры Архангельской области (Администрация Муниципальное Образование "Холмогорский муниципальный район", № 438 от 03.06.2015) (0,092 км)</t>
  </si>
  <si>
    <t>G_000-11-1-01.32-0647</t>
  </si>
  <si>
    <t>Реконструкция перехода ВЛ-10 кВ ф. 345-01 Заозерье через автомобильную дорогу Ильинск-Вилегодск, км 11-км 25 на ПК 120+76 ввиду предстоящей реконструкции автомобильной дороги (0,096 км)</t>
  </si>
  <si>
    <t>G_000-13-1-01.32-1261</t>
  </si>
  <si>
    <t>Реконструкция ВЛ-0,4 кВ Республиканская от ТП-10/0,4 кВ № 22 для освобождения земельного участка, расположенного по адресу: Архангельская область, г.Северодвинск, ул.Индустриальная, д.34" (Общество с ограниченной ответственностью СоюзАрхСтрой) (ВЛ-0,4 кВ - 0,116 км, КЛ-0,4 кВ - 0,144 км)</t>
  </si>
  <si>
    <t>F_000-11-1-01.41-2482</t>
  </si>
  <si>
    <t>Реконструкция ВЛ-0,4 кВ 61/1 и ВЛ-0,4 кВ 61/4 от ТП-10/0,4 кВ № 61 для снижения минимально допустимых расстояний (габаритов) до объектов, расположенных по адресу: Архангельская область, с.Холмогоры, ул.Ломоносова, д.59 (0,59 км)</t>
  </si>
  <si>
    <t>G_000-11-1-01.41-2589</t>
  </si>
  <si>
    <t>Реконструкция ВЛ-0,4 кВ 81/1 для обеспечения возможности прокладки второй цепи (провода СИП) по опорам воздушной линии в п. Боброво Приморского района Архангельской области (ВЛ-0,4 кВ - 0,29 км, 16 опор)</t>
  </si>
  <si>
    <t>G_000-11-1-01.41-2631</t>
  </si>
  <si>
    <t>Реконструкция ВЛ-0,4 кВ от ТП-10/0,4 кВ № 20 для освобождения земельного участка расположенного в районе жилого здания по адресу: Архангельская область, г. Северодвинск ул. Советская, д.33 (0,049 км)</t>
  </si>
  <si>
    <t>G_000-11-1-01.41-2645</t>
  </si>
  <si>
    <t>Реконструкция распределительных сетей в г.Архангельске для резервирования питающих центров (Реконструкция схемы электроснабжения Кемского поселка) (0,63 МВА, 0,0822 км)</t>
  </si>
  <si>
    <t>F_000-11-1-02.32-2164</t>
  </si>
  <si>
    <t>Реконструкция КЛ-6 кВ ф. 12-35 и ф.12-14 для освобождения земельного участка, расположенного в зоне строительства пищеблока по адресу: г. Архангельск, пр. Ломоносова, д.292 (Открытое акционерное общество Трест Мордовпромстрой №07-04/14 от 29.01.2014) (КЛ-6 кВ 0,19 км)</t>
  </si>
  <si>
    <t>F_000-11-1-02.32-2127</t>
  </si>
  <si>
    <t>Реконструкция КЛ-10 кВ и КЛ-0,4 кВ от РП-10 кВ № 21 в районе ул. Свободы для освобождения земельного участка, расположенного по адресу: г. Архангельск, пр. Ломоносова, 175, корпус 1 (Туркин Игорь Николаевич 12А/14-В от 10.06.2014)  (0,287 км)</t>
  </si>
  <si>
    <t>F_000-11-1-02.41-2417</t>
  </si>
  <si>
    <t>Реконструкция ВЛ-10 кВ ф. 342-03 "Никольск" Вилегодского района Архангельской области в части замены неизолированного провода на СИП (2,9 км)</t>
  </si>
  <si>
    <t>I_007-13-1-01.32-1274</t>
  </si>
  <si>
    <t>Реконструкция ВЛ-10 кВ ф. 341-08 "Пузырево" Вилегодского района Архангельской области в части замены неизолированного провода на СИП (0,95 км)</t>
  </si>
  <si>
    <t>I_007-13-1-01.32-1272</t>
  </si>
  <si>
    <t>Реконструкция ВЛ-10 кВ ф. 149-10 "АЗС", ВЛ-0,4 кВ ф. 88-Л5 Свободы и КЛС Котлас-Заовражье в зоне строительства автомобильной дороги «Восточное шоссе» в городе Котласе Архангельской области (Открытое акционерное общество "Вологодавтодор" договор № 07-603/16 от 05.09.2016) (ВЛ-10 кВ - 0,059 км, ВЛ-0,4 кВ -  0,074 км, КЛС - 0,120 км)</t>
  </si>
  <si>
    <t>I_000-13-1-01.41-1378</t>
  </si>
  <si>
    <t>Реконструкция сетей в г.Северодвинске. РП-10 кВ № 2 (1 шт.)</t>
  </si>
  <si>
    <t>F_000-11-1-03.31-2572</t>
  </si>
  <si>
    <t>Реконструкция сетей в г.Северодвинске. РП-6 (4 ячейки, разъединитель 10 кВ в РП-6  1 шт.)</t>
  </si>
  <si>
    <t>F_000-11-1-03.31-2574</t>
  </si>
  <si>
    <t>Реконструкция ВЛ-0,4кВ Лесная от ТП-4 в г.Северодвинске Архангельской области в объеме освобождения земельного участка от объектов электроэнергетики (ООО "ЦентрСтрой", 07-863/17 от 27.11.17) (ВЛ-0,4 кВ 0,118 км)</t>
  </si>
  <si>
    <t>J_000-11-1-01.41-3218</t>
  </si>
  <si>
    <t>Реконструкция КЛ-10 кВ "ПС1 - ТП83" ф.10-01-25 в г.Архангельске Архангельской области в объеме освобождения земельного участка от объектов электроэнергетики (Харитоненко Д.М., 07-719/18 от 09.10.2018) (КЛ-10кВ 0,095 км)</t>
  </si>
  <si>
    <t>J_000-11-1-02.32-2591</t>
  </si>
  <si>
    <t>Реконструкция ВЛ-10 кВ 352-14 Рябово в Котласском районе Архангельской области в части замены неизолированного провода на СИП (4,5 км)</t>
  </si>
  <si>
    <t>I_007-13-1-01.32-1284</t>
  </si>
  <si>
    <t>Реконструкция ВЛ-10 324-05 Абрамково  в части замены неизолированного провода на СИП (3 км)</t>
  </si>
  <si>
    <t>I_007-13-1-01.32-1279</t>
  </si>
  <si>
    <t>Реконструкция ВЛ-10 354-09 Дябрино  в части замены неизолированного провода на СИП (1 км)</t>
  </si>
  <si>
    <t>I_007-13-1-01.32-1283</t>
  </si>
  <si>
    <t>Реконструкция ВЛ-0,4 кВ г.Онега Архангельской области от ТП-10/0,4 кВ № 6 в части замены неизолированного провода на СИП (7,135 км)</t>
  </si>
  <si>
    <t>I_000-14-1-01.41-2127</t>
  </si>
  <si>
    <t>Реконструкция ВЛ-0,4 кВ ф.Республиканская от ТП-10/0,4 кВ № 20 в г.Северодвинске Архангельской области в объеме освобождения земельного участка от объекта электроэнергетики (Общество с ограниченной ответственностью "СоюзАрхСтрой-Сервис", № 34 от 16.02.2017) (0,05 км)</t>
  </si>
  <si>
    <t>I_000-11-1-01.41-3012</t>
  </si>
  <si>
    <t>Реконструкция ВЛ-0,4 кВ ф. 20-Л7 "Жилой сектор" в городе Котласе Архангельской области в части замены неизолированного провода на СИП (1,2 км)</t>
  </si>
  <si>
    <t>I_007-13-1-01.41-1519</t>
  </si>
  <si>
    <t>Реконструкция ВЛ-0.4 кВ "Рабочий поселок" от ТП-50  в г.Онега, Архангельской области,   в части замены неизолированного провода на СИП (2.02 км)</t>
  </si>
  <si>
    <t>I_007-14-1-01.41-2144</t>
  </si>
  <si>
    <t>Реконструкция ВЛ-0.4 кВ "ул.Советская" от ТП-58  в г.Онега, Архангельской области,   в части замены неизолированного провода на СИП (4 км)</t>
  </si>
  <si>
    <t>I_007-14-1-01.41-2154</t>
  </si>
  <si>
    <t>Реконструкция ВЛ-0.4 кВ "ул.Транспортная" от ТП-52  в г.Онега, Архангельской области,  в части замены неизолированного провода на СИП (3,56 км)</t>
  </si>
  <si>
    <t>I_007-14-1-01.41-2146</t>
  </si>
  <si>
    <t>Реконструкция ВЛ-0.4 кВ "ул.Гутина" от ТП-53  в г.Онега, Архангельской области,   в части замены неизолированного провода на СИП (2.41 км)</t>
  </si>
  <si>
    <t>I_007-14-1-01.41-2147</t>
  </si>
  <si>
    <t>Реконструкция ВЛ-0.4 кВ "ул.Подлесная" от ТП-54  в г.Онега, Архангельской области,   в части замены неизолированного провода на СИП (2.84 км)</t>
  </si>
  <si>
    <t>I_007-14-1-01.41-2149</t>
  </si>
  <si>
    <t>Реконструкция ВЛ-0.4 кВ "Клуб" от ТП-55  в г.Онега, Архангельской области,   в части замены неизолированного провода на СИП (2.28 км)</t>
  </si>
  <si>
    <t>I_007-14-1-01.41-2151</t>
  </si>
  <si>
    <t>Реконструкция ВЛ-0.4 кВ "ул.Индустриальная" от ТП-56  в г.Онега, Архангельской области,   в части замены неизолированного провода на СИП (0,8 км)</t>
  </si>
  <si>
    <t>I_007-14-1-01.41-2152</t>
  </si>
  <si>
    <t>Реконструкция ВЛ-0.4 кВ "ул.Родниковая" от ТП-57  в г.Онега, Архангельской области,   в части замены неизолированного провода на СИП (2.5 км)</t>
  </si>
  <si>
    <t>I_007-14-1-01.41-2153</t>
  </si>
  <si>
    <t>Реконструкция ВЛ-0.4 кВ "ул.Труда" от ТП-59  в г.Онега, Архангельской области,   в части замены неизолированного провода на СИП (1,21 км)</t>
  </si>
  <si>
    <t>I_007-14-1-01.41-2155</t>
  </si>
  <si>
    <t>Реконструкция  КЛ 6-10 кВ в Плесецком районе Архангельской области (0,65 км)</t>
  </si>
  <si>
    <t>I_000-14-1-02.33-0004</t>
  </si>
  <si>
    <t>Реконструкция  ВЛ-10 РП159-01 ДОК-Поселок от РП-159 в Котласском районе Архангельской области (0,2 км)</t>
  </si>
  <si>
    <t>I_000-13-1-01.32-1280</t>
  </si>
  <si>
    <t>Реконструкция распределительных сетей 0,4 кВ от ВЛ-10 кВ ф. 318-22 "К. Маркса" в п. Приводино Котласского района Архангельской области (0,87 км)</t>
  </si>
  <si>
    <t>I_000-13-1-01.41-1516</t>
  </si>
  <si>
    <t>Реконструкция КЛ-10кВ ф.ПС27 – ТП135 в г.Северодвинске Архангельской области в объеме освобождения земельного участка от объектов электроэнергетики (Общество с ограниченной ответственностью "Риверсайд",  №07-740/16 от 28.09.16) (0,076 км)</t>
  </si>
  <si>
    <t>I_000-11-1-02.32-2584</t>
  </si>
  <si>
    <t>Реконструкция КЛ-10кВ ПС27 – ТП92 в г.Северодвинске Архангельской области в объеме освобождения земельного участка от объектов электроэнергетики (Общество с ограниченной ответственностью "Риверсайд",  №07-740/16 от 28.09.16) (0,076 км)</t>
  </si>
  <si>
    <t>I_000-11-1-02.32-2587</t>
  </si>
  <si>
    <t>Реконструкция КЛ-10кВ ф.ПС27 – ТП96 к.1 в г.Северодвинске Архангельской области в объеме освобождения земельного участка от объектов электроэнергетики (Общество с ограниченной ответственностью "Риверсайд",  №07-740/16 от 28.09.16) (0,076 км)</t>
  </si>
  <si>
    <t>I_000-11-1-02.32-2585</t>
  </si>
  <si>
    <t>Реконструкция КЛ-10кВ ф.ТП99 – ТП233 в г.Северодвинске Архангельской области в объеме освобождения земельного участка от объектов электроэнергетики (Общество с ограниченной ответственностью "Риверсайд",  №07-740/16 от 28.09.16) (0,085 км)</t>
  </si>
  <si>
    <t>I_000-11-1-02.32-2589</t>
  </si>
  <si>
    <t>Реконструкция КЛ-6 кВ ТП61 – ТП20 ф.6-01-14, ТП20 – ТП70 ф.6-01-14 с демонтажем оборудования ТП-6/0,4кВ № 20 для освобождения земельного участка в районе дома №1 к.1 по ул.Р.Куликова в г.Архангельске Архангельской области (Закрытое акционерное общество "ПСФ "Инстрой", 07-761/15 от 20.11.15) (КЛ-6 кВ 0,033 км, ВЛ-0,4 кВ 0,043 км)</t>
  </si>
  <si>
    <t>I_000-11-1-02.33-0001</t>
  </si>
  <si>
    <t>Реконструкция КЛ-10 кВ ТП118 - ТП110 ф.12-14 в объеме освобождения земельного участка от объекта электроэнергетики (Общество с ограниченной ответственностью "Севзапдорстрой", №07-398/17 от 23.05.2017) (0,11 км)</t>
  </si>
  <si>
    <t>I_000-11-1-02.32-2576</t>
  </si>
  <si>
    <t>Реконструкция ВЛ-0,4 кВ "Шелекса" от ТП-319 в п. Шелекса, Архангельской области, в части замены неизолированного провода на СИП (6,8 км.)</t>
  </si>
  <si>
    <t>I_007-14-1-01.41-2145</t>
  </si>
  <si>
    <t>Реконструкция ВЛ-0,4 кВ "ПЧ" от ТП-339 в п. Емца, Архангельской области, в части замены неизолированного провода на СИП (0,6 км.)</t>
  </si>
  <si>
    <t>I_007-14-1-01.41-2148</t>
  </si>
  <si>
    <t>Реконструкция ВЛ-0,4 кВ "Пушкинская" от ТП-336 в п. Емца, Архангельской области, в части замены неизолированного провода на СИП (2,66 км.)</t>
  </si>
  <si>
    <t>I_007-14-1-01.41-2150</t>
  </si>
  <si>
    <t>Реконструкция ВЛ-0,4 кВ "Поселок" от ТП-337 в п. Емца, Архангельской области, в части замены неизолированного провода на СИП (1,1 км.)</t>
  </si>
  <si>
    <t>I_007-14-1-01.41-2156</t>
  </si>
  <si>
    <t>Реконструкция ВЛ-0,4 кВ "Партизанская" от ТП-335 в п. Емца, Архангельской области, в части замены неизолированного провода на СИП (2,45 км.)</t>
  </si>
  <si>
    <t>I_007-14-1-01.41-2157</t>
  </si>
  <si>
    <t>Реконструкция ВЛ-0,4 кВ "Школа" от ТП-338 в п. Емца, Архангельской области, в части замены неизолированного провода на СИП (2,41 км.)</t>
  </si>
  <si>
    <t>I_007-14-1-01.41-2158</t>
  </si>
  <si>
    <t>Реконструкция ВЛ-10 кВ 362-04 «Лена» Ленского района Архангельской области для повышения надежности питания потребителей ( 2,8 км)</t>
  </si>
  <si>
    <t>I_000-13-1-01.32-1268</t>
  </si>
  <si>
    <t>Реконструкция ВЛ-10 кВ ф. 361-12 «Сафроновка» Ленского района Архангельской области в части замены неизолированного провода на СИП (1км)</t>
  </si>
  <si>
    <t>I_000-13-1-01.32-1273</t>
  </si>
  <si>
    <t>Реконструкция КЛ-0,4 кВ в Плесецком районе Архангельской области (1,09 км)</t>
  </si>
  <si>
    <t>I_000-14-1-02.41-0001</t>
  </si>
  <si>
    <t>Реконструкция ВЛ-110 кВ «1106-1,2» с выносом сетей существующей трассы на участке опор 40 - 41 в месте пересечения с ВЛ-35 кВ (Федеральное государственное унитарное предприятие «ГУССТ №3 при Спецстрое России» № 1766/МО/2014) (0,205 км)</t>
  </si>
  <si>
    <t>G_000-14-1-01.12-1163</t>
  </si>
  <si>
    <t>Реконструкция распределительных сетей в г.Архангельске для резервирования питающих центров (РЕКОНСТРУКЦИЯ СЕТЕЙ 6 КВ В ЗОНЕ РП № 1 ДЛЯ ПЕРЕВОДА НА НАПРЯЖЕНИЕ 10КВ) (3,78 МВА, 0,621 км, 7 яч.)</t>
  </si>
  <si>
    <t>F_000-11-1-03.32-2144</t>
  </si>
  <si>
    <t>Реконструкция сетей в г.Северодвинске (КЛ-10 кВ от ПС-110/10 кВ № 38 (1с.ш.) до РП-10 кВ № 1 (1 с.ш.)) (1,244 км)</t>
  </si>
  <si>
    <t>F_000-11-1-02.31-2284</t>
  </si>
  <si>
    <t>Реконструкция двухцепного участка ВЛ-10 кВ 300-03 Город и ВЛ-10 кВ 300-06 Болтинка от ПС-220/110/10 кВ Заовражье Котласского района Архангельской области (3,85 км)</t>
  </si>
  <si>
    <t>I_000-13-2-01.32-1282</t>
  </si>
  <si>
    <t>Реконструкция КЛ-10 кВ от ПС-220/110/35/10 кВ № 235 «Вельск» в г.Вельск Архангельской области</t>
  </si>
  <si>
    <t>G_000-12-1-02.31-0001</t>
  </si>
  <si>
    <t>Реконструкция ВЛ-110 кВ СОБР-2 в части расширения просек в Плесецком районе Архангельской области (15,90 га)</t>
  </si>
  <si>
    <t>F_000-14-1-01.12-0018</t>
  </si>
  <si>
    <t>Реконструкция ВЛ-35 кВ Ровдино-Ивановская в части расширения просек в Шенкурском районе Архангельской области (34,50 га)</t>
  </si>
  <si>
    <t>F_000-12-1-01.12-0002</t>
  </si>
  <si>
    <t>Реконструкция ВЛ-110 кВ Дв.Березник-Важская в части расширения просек в Виноградовском районе Архангельской области (17,90 га)</t>
  </si>
  <si>
    <t>F_000-12-1-01.12-0005</t>
  </si>
  <si>
    <t>Реконструкция распределительных сетей в г. Архангельске для резервирования питающих центров: установка дополнительных ячеек в ТП-10/0,4 кВ № 405 и ТП-10/0,4 кВ № 84, установка шкафа КРУ в ТП-10/0,4 кВ № 2, установка РП-10 кВ в районе ТП-10/0,4 кВ № 102 , сооружение КЛ-10 кВ для подключения РП-10 кВ и изменение схемы подключения существующих КЛ-10 кВ (РП -1 шт.; КЛ 10 кВ - 7,13 км; ячейки - 4 шт.; шкаф КРУ - 1 шт.)</t>
  </si>
  <si>
    <t>F_000-11-1-03.32-1164</t>
  </si>
  <si>
    <t>Реконструкция распределительных сетей в г. Архангельске для резервирования питающих центров: установка РП-10 кВ в 6 микрорайоне, сооружение КЛ-10 для подключения РП-10 кВ к существующей КЛ-10 кВ ПС-66 - ТП-440 (ТМГ – 2 МВА, КЛ-10 кВ - 0,379 км)</t>
  </si>
  <si>
    <t>F_000-11-1-03.32-1165</t>
  </si>
  <si>
    <t>Реконструкция ВЛ-110 кВ «Двина 1,2» в г. Архангельске Архангельской области в части увеличения пропускной способности ВЛ (7,7 км)</t>
  </si>
  <si>
    <t>I_000-11-1-01.12-2271</t>
  </si>
  <si>
    <t>Реконструкция ВЛ-110 кВ У.Паденьга-Шенкурск в части расширения просек в Шенкурском районе Архангельской области</t>
  </si>
  <si>
    <t>F_000-12-1-01.12-0003</t>
  </si>
  <si>
    <t>Реконструкция ВЛ-110 кВ Шенкурск-Шеговары в части расширения просек в Шенкурском районе Архангельской области</t>
  </si>
  <si>
    <t>F_000-12-1-01.12-0004</t>
  </si>
  <si>
    <t>Реконструкция ВЛ-35 кВ Вельск-Пежма в части расширения просек для нужд филиала ПАО «МРСК Северо-Запада» «Архэнерго»</t>
  </si>
  <si>
    <t>F_000-12-1-01.12-0009</t>
  </si>
  <si>
    <t>Реконструкция ВЛ-35 кВ Пайтово-Долматово в части расширения просек для нужд филиала ПАО «МРСК Северо-Запада» «Архэнерго»</t>
  </si>
  <si>
    <t>F_000-12-1-01.12-0008</t>
  </si>
  <si>
    <t>Реконструкция ВЛ-110 кВ Левобережная-1,2 на участке сближения с реконструируемым участком автодороги М8 в части перестановки опоры № 5 и замены ее на новую (ООО "Автодороги", договор № 07-682/13 от 20.08.2013).(ООО "Автодороги" 07-682/13 от 20.08.2013)</t>
  </si>
  <si>
    <t>F_000-11-1-01.12-2270</t>
  </si>
  <si>
    <t>Реконструкция электрических сетей п.Водогон для нужд ПО "Архангельские электрические сети" филиала ПАО "МРСК Северо-Запада" "Архэнерго" (реконструкция ВЛ-0,4-10 кВ п. Водогон  в части замены провода)</t>
  </si>
  <si>
    <t>F_000-11-1-01.41-2190</t>
  </si>
  <si>
    <t>Реконструкция КЛ-10 кВ ф.10-14-26 ТП № 99-ТП №74 и ф.10-14-37 ТП №99-ТП №74 для освобождения земельного участка,  расположенного в зоне строительства жилого дома № 15 по ул.Самойло в г.Архангельске (ИП Ершов С.Э. 07-366/13)</t>
  </si>
  <si>
    <t>F_000-11-1-02.31-2085</t>
  </si>
  <si>
    <t>Реконструкция КЛ-0,4кВ от ТП-376 для освобождения земельного участка, расположенного в зоне  строительства многоэтажного жилого дома по проспекту Ленинградский в городе Архангельске (НП Строим вместе №07-120/14 от 18.02.2014)</t>
  </si>
  <si>
    <t>F_000-11-1-02.41-2475</t>
  </si>
  <si>
    <t>Реконструкция КЛ-0.4 кВ от ТП №153 до ВРУ пр. Ломоносова, 88 для освобождения земельного участка под строительство (
Общество с ограниченной ответственностью "Смена")</t>
  </si>
  <si>
    <t>F_000-11-1-02.41-2553</t>
  </si>
  <si>
    <t>Реконструкция ВЛ-0,4кВ ф.Полярная, ф.Ленина от ТП-10/0,4 кВ №27, КЛ-10кВ от ТП-10/0,4 кВ №27, КЛ-0,4 кВ от ТП-10/0,4 кВ №27 в г.Северодвинске Архангельской области в объеме освобождения земельного участка от объекта электроэнергетики» (ООО "Строй Центр", №07-766/17 от 12.10.2017) (КЛ-10 кВ 0,158 км, КЛ-0,4 кВ 0,116 км)</t>
  </si>
  <si>
    <t>J_000-11-1-01.41-3165</t>
  </si>
  <si>
    <t>Реконструкция КЛ-10кВ ф.ТП99 – ТП233 в г.Северодвинске Архангельской области в объеме освобождения земельного участка от объектов электроэнергетики (Общество с ограниченной ответственностью "Риверсайд",  №07-740/16 от 28.09.16) (0,102 км)</t>
  </si>
  <si>
    <t>J_000-11-1-02.32-2593</t>
  </si>
  <si>
    <t>Реконструкция ВЛ-0,4кВ от ТП-9 в г.Северодвинск Архангельской области в объеме освобождения земельного участка от объектов электроэнергетики (ООО "ПСК "Стройпарк", №07-432/07 от 30.05.2017) (ВЛ-0,4 кВ 0,133 км, КЛ-0,4 кВ 0,043 км)</t>
  </si>
  <si>
    <t>K_000-11-1-01.41-3317</t>
  </si>
  <si>
    <t>Реконструкция КЛ-10 кВ "ТП222 - ТП225" ф.02-19 в г.Архангельске Архангельской области в объеме освобождения земельного участка от объектов электроэнергетики (Мамедов Х.А., 07-746/18 от 19.10.2018) (0,042 км)</t>
  </si>
  <si>
    <t>K_000-11-1-02.32-2592</t>
  </si>
  <si>
    <t>Реконструкция КЛ-10кВ ф.ПС27 – ТП96 к.1а в г.Северодвинске Архангельской области в объеме освобождения земельного участка от объектов электроэнергетики (Общество с ограниченной ответственностью "Риверсайд",  №07-740/16 от 28.09.16) (0,076 км)</t>
  </si>
  <si>
    <t>I_000-11-1-02.32-2586</t>
  </si>
  <si>
    <t>Реконструкция КЛ-10кВ ф.ПС27 – ТП128 в г.Северодвинске Архангельской области в объеме освобождения земельного участка от объектов электроэнергетики (Общество с ограниченной ответственностью "Риверсайд", №07-740/16 от 28.09.16)» (0,076 км)</t>
  </si>
  <si>
    <t>I_000-11-1-02.32-2583</t>
  </si>
  <si>
    <t>Реконструкция КЛ-10кВ ТП90 – ТП насосная 7 в г.Северодвинске Архангельской области в объеме освобождения земельного участка от объектов электроэнергетики (Общество с ограниченной ответственностью "Риверсайд",  №07-740/16 от 28.09.16) (0,076 км)</t>
  </si>
  <si>
    <t>I_000-11-1-02.32-2588</t>
  </si>
  <si>
    <t>Реконструкция ВЛ-110 кВ Волошка-Коноша в части расширения просек в Коношском районе Архангельской области (14,47 га)</t>
  </si>
  <si>
    <t>K_004-14-1-01.12-1168</t>
  </si>
  <si>
    <t>Реконструкция КЛ-10 кВ "ПС66-РП24" в г.Архангельске Архангельской области в объеме освобождения земельного участка от объектов электроэнергетики (Общество с ограниченной ответственностью "Строй Центр", 07-681/19 от 17.12.19) (0,067 км)</t>
  </si>
  <si>
    <t>K_000-11-1-02.32-2595</t>
  </si>
  <si>
    <t>Реконструкция ВЛ-10кВ ф.59-02 в д.Пустошка Холмогорского района Архангельской области с монтажом кабельной вставки (0,2 км)</t>
  </si>
  <si>
    <t>K_000-11-1-01.32-2596</t>
  </si>
  <si>
    <t>Реконструкция ВЛ-10 341-07 Ильинск-2 для освобождения земельного участка ул. Ломоносова в с И.-Подомское Вилегодского района Архангельской области  (ООО "Альтернатива" ОЗУ-00018К/19 от 21.11.2019) (0,135 км)</t>
  </si>
  <si>
    <t>K_000-13-1-01.32-1301</t>
  </si>
  <si>
    <t>Реконструкция ВЛ-10 кВ ф. 36-18 в Приморском районе Архангельской области в объеме освобождения земельного участка от объекта электроэнергетики (ДНП "Речные просторы", 07-558/16 от 15.07.2016) (0,428 км)</t>
  </si>
  <si>
    <t>I_000-11-1-01.32-2551</t>
  </si>
  <si>
    <t>4.1.2.2.2</t>
  </si>
  <si>
    <t>Модернизация, техническое перевооружение линий электропередачи, всего , в том числе:</t>
  </si>
  <si>
    <t>Техническое перевооружение ВЛ-10 кВ ф.43-18 в Пинежском районе Архангельской области в части установки реклоузера с вакуумным выключателем (2 шт)</t>
  </si>
  <si>
    <t>I_000-11-1-01.32-2562</t>
  </si>
  <si>
    <t>Техническое перевооружение ВЛ-10 кВ ф. 76-06 в Холмогорском районе Архангельской области в части установки реклоузера с вакуумным выключателем (1 шт.)</t>
  </si>
  <si>
    <t>I_000-11-1-01.32-2542</t>
  </si>
  <si>
    <t>Техническое перевооружение ВЛ-10 кВ ф. 402-05 в Мезенском районе Архангельской области в части установки реклоузера с вакуумным выключателем (1 шт.)</t>
  </si>
  <si>
    <t>I_000-11-1-01.32-2543</t>
  </si>
  <si>
    <t>Техническое перевооружение ВЛ-6 кВ ф. 401-32 в Мезенском районе Архангельской области в части установки реклоузера с вакуумным выключателем (1 шт.)</t>
  </si>
  <si>
    <t>I_000-11-1-01.32-2544</t>
  </si>
  <si>
    <t>Техническое перевооружение ВЛ-35 кВ Вельск-Солга, Хозьмино-Солга в части установки реклоузеров в Вельском районе Архангельской области (2 шт.)</t>
  </si>
  <si>
    <t>I_000-12-1-01.21-0001</t>
  </si>
  <si>
    <t>Техническое перевооружение  ВЛ-10 кВ  Котласского района Архангельской области в части монтажа автоматического пункта секционирования (5 шт.)</t>
  </si>
  <si>
    <t>I_000-13-1-01.32-1275</t>
  </si>
  <si>
    <t>Техническое перевооружение ВЛ-10 кВ Вилегодского района Архангельской области в части монтажа автоматического пункта секционирования (3шт.)</t>
  </si>
  <si>
    <t>I_000-13-1-01.32-1276</t>
  </si>
  <si>
    <t>4.1.2.3</t>
  </si>
  <si>
    <t>Развитие и модернизация учета электрической энергии (мощности), всего , в том числе:</t>
  </si>
  <si>
    <t>4.1.2.3.1</t>
  </si>
  <si>
    <t>Установка приборов учета, класс напряжения 0,22 (0,4) кВ, всего , в том числе:</t>
  </si>
  <si>
    <t>Создание автоматизированных узлов учета электроэнергии на границе балансовой принадлежности электрических сетей филиала «Архэнерго» напряжением 0,38 (0,23) кВ с интеграцией в систему сбора и передачи данных (866 точек учета)</t>
  </si>
  <si>
    <t>F_000-15-2-05.30-0032</t>
  </si>
  <si>
    <t xml:space="preserve">Создание автоматизированных узлов учета электроэнергии на границе балансовой принадлежности электрических сетей филиала «Архэнерго» напряжением 0,38 (0,23) кВ с интеграцией в систему сбора и передачи данных (2 этап) (516 шт.) </t>
  </si>
  <si>
    <t>F_000-15-1-05.20-0033</t>
  </si>
  <si>
    <t>Создание автоматизированных узлов учета электроэнергии на границе балансовой принадлежности для нужд ПО «Вельские электрические сети» филиала ПАО «МРСК Северо-Запада» «Архэнерго» (574 шт.)</t>
  </si>
  <si>
    <t>I_003-12-1-05.20-0002</t>
  </si>
  <si>
    <t>Создание автоматизированных узлов учета электроэнергии на границе балансовой принадлежности для нужд ПО «Котласские электрические сети» филиала ПАО «МРСК Северо-Запада» «Архэнерго» (212 шт.)</t>
  </si>
  <si>
    <t>I_003-13-1-05.20-0002</t>
  </si>
  <si>
    <t>Создание автоматизированных узлов учета электроэнергии на границе балансовой принадлежности ПО Архангельские электрические сети» (893 шт.)</t>
  </si>
  <si>
    <t>I_003-11-1-05.20-0002</t>
  </si>
  <si>
    <t>Создание автоматизированных узлов учета электроэнергии на границе балансовой принадлежности для нужд ПО «Плесецкие электрические сети» филиала ПАО «МРСК Северо-Запада» «Архэнерго» (690 шт.)</t>
  </si>
  <si>
    <t>I_003-14-1-05.20-0004</t>
  </si>
  <si>
    <t>Создание автоматизированных узлов учета электроэнергии в количестве 1458 шт. на границе балансовой принадлежности электрических сетей филиала «Архэнерго» напряжением 0,38 (0,23) кВ с интеграцией в систему сбора и передачи данных (3 этап)</t>
  </si>
  <si>
    <t>F_000-15-1-05.20-0034</t>
  </si>
  <si>
    <t>Создание автоматизированных узлов учета электроэнергии на границе балансовой принадлежности для нужд ПО «Вельские электрические сети» филиала ПАО «МРСК Северо-Запада» «Архэнерго» (1865 шт.)</t>
  </si>
  <si>
    <t>G_000-12-1-05.20-0001</t>
  </si>
  <si>
    <t>Создание автоматизированных узлов учета электроэнергии на границе балансовой принадлежности для нужд ПО «Котласские электрические сети» филиала ПАО «МРСК Северо-Запада» «Архэнерго» (2731 шт.)</t>
  </si>
  <si>
    <t>G_000-13-1-05.20-0001</t>
  </si>
  <si>
    <t>Создание автоматизированных узлов учета электроэнергии на границе балансовой принадлежности ПО Архангельские электрические сети» (1115 шт.)</t>
  </si>
  <si>
    <t>G_000-11-1-05.20-0001</t>
  </si>
  <si>
    <t>Создание автоматизированных узлов учета электроэнергии на границе балансовой принадлежности для нужд ПО «Плесецкие электрические сети» филиала ПАО «МРСК Северо-Запада» «Архэнерго» (3725 шт.)</t>
  </si>
  <si>
    <t>G_000-14-1-05.20-0001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</si>
  <si>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 класса напряжения 0,22 (0,4) кВ в Архангельской области (87606 т.у.)</t>
  </si>
  <si>
    <t>K_003-15-1-05.20-0037</t>
  </si>
  <si>
    <t>4.1.2.3.2</t>
  </si>
  <si>
    <t>Установка приборов учета, класс напряжения 6 (10) кВ, всего , в том числе:</t>
  </si>
  <si>
    <t>Создание пунктов коммерческого учета 6-10 кВ с организацией удаленного сбора данных для нужд филиала ПАО «МРСК Северо-Запада» «Архэнерго» (14 точек учета)</t>
  </si>
  <si>
    <t>I_000-14-1-05.20-0002</t>
  </si>
  <si>
    <t>Создание системы учета электрической энергии подстанций и распределительных пунктов ПО Вельские электрические сети филиала ПАО «МРСК Северо-Запада» «Архэнерго» (47 точек учета)</t>
  </si>
  <si>
    <t>I_000-12-1-05.30-0001</t>
  </si>
  <si>
    <t>Создание системы учета электрической энергии подстанций и распределительных пунктов ПО Котласские электрические сети филиала ПАО «МРСК Северо-Запада» «Архэнерго» (197 точек учета)</t>
  </si>
  <si>
    <t>I_000-13-1-05.30-0001</t>
  </si>
  <si>
    <t>Создание системы учета электрической энергии подстанций и распределительных пунктов ПО Плесецкие электрические сети филиала ПАО «МРСК Северо-Запада» «Архэнерго» (131 точка учета)</t>
  </si>
  <si>
    <t>I_000-14-1-05.30-0001</t>
  </si>
  <si>
    <t>Создание системы учета электрической энергии подстанций и распределительных пунктов ПО Архангельские электрические сети филиала ПАО «МРСК Северо-Запада» «Архэнерго» (95 точек учета)</t>
  </si>
  <si>
    <t>I_000-11-1-05.30-0725</t>
  </si>
  <si>
    <t>Создание пунктов коммерческого учета 6-10 кВ с организацией удаленного сбора данных для нужд филиала ПАО «МРСК Северо-Запада» «Архэнерго» (1 шт.)</t>
  </si>
  <si>
    <t>I_003-14-1-05.20-0003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</si>
  <si>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 класса напряжения 6 (10) кВ в Архангельской области (154 т.у.)</t>
  </si>
  <si>
    <t>K_003-15-1-05.20-0044</t>
  </si>
  <si>
    <t>4.1.2.3.3</t>
  </si>
  <si>
    <t>Установка приборов учета, класс напряжения 35 кВ, всего , в том числе:</t>
  </si>
  <si>
    <t>4.1.2.3.4</t>
  </si>
  <si>
    <t>Установка приборов учета, класс напряжения 110 кВ и выше, всего , в том числе:</t>
  </si>
  <si>
    <t>4.1.2.3.5</t>
  </si>
  <si>
    <t>Включение приборов учета в систему сбора и передачи данных, класс напряжения 0,22 (0,4) кВ, всего , в том числе:</t>
  </si>
  <si>
    <t>4.1.2.3.6</t>
  </si>
  <si>
    <t>Включение приборов учета в систему сбора и передачи данных, класс напряжения 6 (10) кВ, всего , в том числе:</t>
  </si>
  <si>
    <t>4.1.2.3.7</t>
  </si>
  <si>
    <t>Включение приборов учета в систему сбора и передачи данных, класс напряжения 35 кВ, всего , в том числе:</t>
  </si>
  <si>
    <t>4.1.2.3.8</t>
  </si>
  <si>
    <t>Включение приборов учета в систему сбора и передачи данных, класс напряжения 110 кВ и выше, всего , в том числе:</t>
  </si>
  <si>
    <t>4.1.2.4</t>
  </si>
  <si>
    <t>Реконструкция, модернизация, техническое перевооружение прочих объектов основных средств, всего , в том числе:</t>
  </si>
  <si>
    <t>4.1.2.4.1</t>
  </si>
  <si>
    <t>Реконструкция прочих объектов основных средств, всего , в том числе:</t>
  </si>
  <si>
    <t xml:space="preserve">Реконструкция АТС в ПО Вельских электрических сетей (1 шт.) </t>
  </si>
  <si>
    <t>F_000-12-1-04.30-0333</t>
  </si>
  <si>
    <t>Реконструкция здания аппарата управления филиала "Архэнерго" в части создания систем гарантированного питания СДТУ (1 шт.)</t>
  </si>
  <si>
    <t>F_000-15-1-04.20-0008</t>
  </si>
  <si>
    <t>Реконструкция здания РПБ ПО АЭС в части создания систем гарантированного питания СДТУ (1 шт)</t>
  </si>
  <si>
    <t>F_000-11-1-04.20-0008</t>
  </si>
  <si>
    <t>Реконструкция здания РПБ ПО ПЭС в части создания систем гарантированного питания СДТУ (1 шт.)</t>
  </si>
  <si>
    <t>F_000-14-1-04.20-0001</t>
  </si>
  <si>
    <t>Реконструкция здания РПБ ПО ВЭС в части создания систем гарантированного питания СДТУ (1 шт.)</t>
  </si>
  <si>
    <t>F_000-12-1-04.20-0007</t>
  </si>
  <si>
    <t>Реконструкция здания РПБ ПО КЭС в части создания систем гарантированного питания СДТУ (1 шт.)</t>
  </si>
  <si>
    <t>F_000-13-1-04.20-0001</t>
  </si>
  <si>
    <t>Реконструкция каналов связи АСТУ на участке ЦУС филиала «Архэнерго» – «Архангельское РДУ», г.Архангельск, Архангельской области» (1 компл.)</t>
  </si>
  <si>
    <t>F_000-15-2-04.40-0007</t>
  </si>
  <si>
    <t xml:space="preserve">Реконструкция Виноградовского РЭС производственного отделения «Вельские электрические сети» в части оснащения инженерно-техническими средствами охраны» ИТСО (1150 кв.м.) </t>
  </si>
  <si>
    <t>F_000-12-2-06.20-0025</t>
  </si>
  <si>
    <t xml:space="preserve">Реконструкция Вельского РЭС производственного отделения «Вельские электрические сети» в части оснащения инженерно-техническими средствами охраны» ИТСО (152 кв.м.) </t>
  </si>
  <si>
    <t>F_000-12-2-06.20-0026</t>
  </si>
  <si>
    <t xml:space="preserve">Реконструкция автоматической системы пожарной сигнализации на РПБ-3 ПО "Архангельские электрические сети" в г. Архангельске (7,98 км) </t>
  </si>
  <si>
    <t>F_000-11-1-06.20-2418</t>
  </si>
  <si>
    <t>Реконструкция гаража на 50 автомобилей в ремонтном боксе административно-бытового корпуса, производственного отделения "Архангельские электрические сети" в объеме организации отвода отработанных газов от выхлопных труб автотранспорта (219,6 м2)</t>
  </si>
  <si>
    <t>F_000-11-1-06.20-2408</t>
  </si>
  <si>
    <t xml:space="preserve"> Реконструкция АСДУ ПС-110/35/6 кВ № 7  филиала ПАО "МРСК Северо-Запада" "Архэнерго"  (1 комплекс)</t>
  </si>
  <si>
    <t>F_000-15-1-04.20-0002.1</t>
  </si>
  <si>
    <t>Реконструкция системы теплоснабжения административного здания по адресу: ул. Свободы, 3, в части, принадлежащей филиалу «Архэнерго» (1 комплекс)</t>
  </si>
  <si>
    <t>I_000-15-1-06.20-0034</t>
  </si>
  <si>
    <t>Реконструкция первичного оборудования ПС-110/10 кВ № 361 "Яренск" в с.Яренск Ленского района Архангельской области для реализации Программы ССПИ (3шт.)</t>
  </si>
  <si>
    <t>I_000-13-1-04.40-1340</t>
  </si>
  <si>
    <t>Реконструкция первичного оборудования ПС-110/10 кВ № 311 "Шипицино" в п.Шипицыно Котласского района Архангельской области для реализации Программы ССПИ (9шт.)</t>
  </si>
  <si>
    <t>I_000-13-1-04.40-1339</t>
  </si>
  <si>
    <t>Реконструкция маслосборников и маслоприемников ПС-110/6 кВ № 102 в ПЭС (1 шт.)</t>
  </si>
  <si>
    <t>F_000-14-1-03.13-1085</t>
  </si>
  <si>
    <t>Реконструкция первичного оборудования АСДУ ПС-110/10 кВ № 209 "Двинской Березник" производственного отделения "Вельские электрические сети" (21 шт.)</t>
  </si>
  <si>
    <t>F_000-12-1-04.40-0511</t>
  </si>
  <si>
    <t>Реконструкция первичного оборудования АСДУ ПС-110/10 кВ № 210 "Рочегда" производственного отделения "Вельские электрические сети" (8 шт.)</t>
  </si>
  <si>
    <t>F_000-12-1-04.40-0512</t>
  </si>
  <si>
    <t>Реконструкция первичного оборудования АСДУ ПС-110/10 кВ № 214 "Терентьевская" производственного отделения "Вельские электрические сети" (16 шт.)</t>
  </si>
  <si>
    <t>F_000-12-1-04.40-0513</t>
  </si>
  <si>
    <t xml:space="preserve"> Реконструкция АСДУ  ПС 110/10 кВ № 331 "Чаплино"  филиала ПАО "МРСК Северо-Запада" "Архэнерго" (1 комплекс.)</t>
  </si>
  <si>
    <t>F_000-13-1-04.20-0002</t>
  </si>
  <si>
    <t>Реконструкция АСДУ  ПС 110/10 кВ № 333 "Вознесение"  филиала ПАО "МРСК Северо-Запада" "Архэнерго"  (1 комплекс.)</t>
  </si>
  <si>
    <t>F_000-13-1-04.20-0003</t>
  </si>
  <si>
    <t>Реконструкция АСДУ ПС-110/10 кВ № 59 "Кехта"  Холмогорского района Архангельской области филиала ПАО "МРСК Северо-Запада" "Архэнерго" (70 штук)</t>
  </si>
  <si>
    <t>F_000-11-1-04.20-0005</t>
  </si>
  <si>
    <t>Реконструкция систем связи ПС-110/10 кВ № 46 "Брин-Наволок" для реализации Программы ССПИ (970 м.)</t>
  </si>
  <si>
    <t>F_000-11-1-04.20-0001</t>
  </si>
  <si>
    <t>Реконструкция систем связи ПС-110/10 кВ № 59 "Кехта" для реализации Программы ССПИ  (3670 м.)</t>
  </si>
  <si>
    <t>F_000-11-1-04.20-0002</t>
  </si>
  <si>
    <t>Реконструкция систем связи ПС-110/10 кВ № 211 "Родионовская" для реализации Программы ССПИ (980 м.)</t>
  </si>
  <si>
    <t>F_000-12-1-04.20-0001</t>
  </si>
  <si>
    <t>Реконструкция систем связи ПС-110/10 кВ № 212 "Важская" для реализации Программы ССПИ  (2 шт.)</t>
  </si>
  <si>
    <t>F_000-12-1-04.20-0002</t>
  </si>
  <si>
    <t>Реконструкция систем связи ПС-110/10 кВ № 206 "Усть-Паденьга" для реализации Программы ССПИ (110 м.)</t>
  </si>
  <si>
    <t>F_000-12-1-04.20-0003</t>
  </si>
  <si>
    <t>Реконструкция систем связи ПС-110/10 кВ № 201 "Благовещенск" для реализации Программы ССПИ (150 м.)</t>
  </si>
  <si>
    <t>F_000-12-1-04.20-0004</t>
  </si>
  <si>
    <t>Реконструкция систем связи ПС-110/10 кВ № 207 "Борок" для реализации Программы ССПИ (1370 м.)</t>
  </si>
  <si>
    <t>F_000-12-1-04.20-0005</t>
  </si>
  <si>
    <t>Реконструкция систем связи ПС-110/10 кВ № 205 "Шеговары" для реализации Программы ССПИ (130 м.)</t>
  </si>
  <si>
    <t>F_000-12-1-04.20-0006</t>
  </si>
  <si>
    <t>Реконструкция первичного оборудования АСДУ ПС-110/10 кВ № 331 "Чаплино" (15 шт.)</t>
  </si>
  <si>
    <t>F_000-13-1-04.40-1325</t>
  </si>
  <si>
    <t>Реконструкция первичного оборудования АСДУ ПС-110/10 кВ № 48 "Емецк" Холмогорского района Архангельской области (3 шт.)</t>
  </si>
  <si>
    <t>F_000-11-1-03.13-2285</t>
  </si>
  <si>
    <t>Реконструкция очистных сооружений и ливневой канализации РПБ-3 в г. Архангельске для нужд производственного отделения «Архангельские электрические сети» (2 линии очистки)</t>
  </si>
  <si>
    <t>I_000-11-1-06.10-2544</t>
  </si>
  <si>
    <t>Реконструкция первичного оборудования ПС-110/10 кВ № 362 "Лена" в с.Лена  Ленского района Архангельской области для реализации Программы ССПИ  (9шт.)</t>
  </si>
  <si>
    <t>I_000-13-1-04.40-1336</t>
  </si>
  <si>
    <t>Реконструкция первичного оборудования ПС-110/10 кВ № 302 "Лименда " в г.Котлас Архангельской области  для реализации Программы ССПИ (6шт.)</t>
  </si>
  <si>
    <t>I_000-13-1-04.40-1337</t>
  </si>
  <si>
    <t>Реконструкция первичного оборудования ПС-110/10 кВ № 34 "Холмогоры" в с.Холмогоры Архангельской области для реализации программы ССПИ (2шт.)</t>
  </si>
  <si>
    <t>I_000-11-1-04.40-0014</t>
  </si>
  <si>
    <t>Реконструкция первичного оборудования ПС-110/10 кВ № 133 "СПТФ" в г.Няндома Архангельской области для реализации Программы ССПИ (9шт.)</t>
  </si>
  <si>
    <t>I_000-14-1-04.40-0009</t>
  </si>
  <si>
    <t>Реконструкция охранно-пожарной сигнализации комплекса зданий базы производственного отделения "Вельские электрические сети" д.Лукинская, ул.Шоссейная 3а (1 комплекс)</t>
  </si>
  <si>
    <t>I_000-12-1-06.10-0035</t>
  </si>
  <si>
    <t>Реконструкция первичного оборудования ПС-110/10 кВ № 46 "Брин-Наволок" в п.Брин-Наволок Холмогорского района Архангельской области для реализации программы ССПИ (2шт)</t>
  </si>
  <si>
    <t>I_000-11-1-04.40-0012</t>
  </si>
  <si>
    <t>Реконструкция первичного оборудования ПС-110/10 кВ № 312 "Савватия" в п.Савватия Котласского района Архангельской области для реализации Программы ССПИ (9шт.)</t>
  </si>
  <si>
    <t>I_000-13-1-04.40-1338</t>
  </si>
  <si>
    <t>Реконструкция первичного оборудования ПС-110/10 кВ №76 "Орлецы" в п.Орлецы Холмогорского района Архангельской области для реализации программы ССПИ (2шт.)</t>
  </si>
  <si>
    <t>I_000-11-1-04.40-0013</t>
  </si>
  <si>
    <t>Реконструкция первичного оборудования ПС-110/10 кВ № 117 "Кодино" в п.Кодино Архангельской области  для реализации Программы ССПИ  (9 шт.)</t>
  </si>
  <si>
    <t>I_000-14-1-04.40-0008</t>
  </si>
  <si>
    <t>Реконструкция первичного оборудования ПС-110/10 кВ № 134 "Шалакуша" в п.Шалакуша Няндомского района Архангельской области для реализации Программы ССПИ (9шт.)</t>
  </si>
  <si>
    <t>I_000-14-1-04.40-0010</t>
  </si>
  <si>
    <t>Реконструкция первичного оборудования ПС-110/10 кВ № 142 "Каргополь" в  г. Каргополь Архангельской области для реализации Программы ССПИ (9шт.)</t>
  </si>
  <si>
    <t>I_000-14-1-04.40-0007</t>
  </si>
  <si>
    <t>Реконструкция первичного оборудования ПС-110/10 кВ № 143  "Подрезовская" в д.Усачево Каргопольского района Архангельской области для реализации Программы ССПИ (9шт.)</t>
  </si>
  <si>
    <t>I_000-14-1-04.40-0011</t>
  </si>
  <si>
    <t>Реконструкция помещений подвала административного здания по адресу: ул. Свободы, д. 3, в части,  принадлежащей филиалу «Архэнерго»</t>
  </si>
  <si>
    <t>F_000-15-1-06.10-0614</t>
  </si>
  <si>
    <t>Реконструкция АСДУ  ПС 110/35 кВ №1 филиала ПАО "МРСК Северо-Запада" "Архэнерго"</t>
  </si>
  <si>
    <t>F_000-11-1-04.20-0009</t>
  </si>
  <si>
    <t xml:space="preserve"> Реконструкция АСДУ  ПС 110/10 кВ  "Привокзальная" филиала ПАО "МРСК Северо-Запада" "Архэнерго"</t>
  </si>
  <si>
    <t>F_000-11-1-04.20-0010</t>
  </si>
  <si>
    <t>Реконструкция АСДУ ПС "Онега"  110/10 кВ филиала ПАО "МРСК Северо-Запада" "Архэнерго"</t>
  </si>
  <si>
    <t>F_000-14-1-04.20-0002</t>
  </si>
  <si>
    <t>Реконструкция АСДУ ПС №36 110/35/10 кВ филиала ПАО "МРСК Северо-Запада" "Архэнерго"</t>
  </si>
  <si>
    <t>F_000-11-1-04.20-0007</t>
  </si>
  <si>
    <t>Реконструкция АСДУ ПС "Кегостров"  110/10 кВ филиала ПАО "МРСК Северо-Запада" "Архэнерго"</t>
  </si>
  <si>
    <t>F_000-11-1-04.20-0003</t>
  </si>
  <si>
    <t>Реконструкция АСДУ ПС "Ластола" 110/10 кВ филиала ПАО "МРСК Северо-Запада" "Архэнерго"</t>
  </si>
  <si>
    <t>F_000-11-1-04.20-0004</t>
  </si>
  <si>
    <t>Реконструкция АСДУ ПС "Хаврогоры" 110/10 кВ филиала ПАО "МРСК Северо-Запада" "Архэнерго"</t>
  </si>
  <si>
    <t>F_000-11-1-04.20-0006</t>
  </si>
  <si>
    <t>Реконструкция первичного оборудования АСДУ подстанции ПС-110/10 кВ №2 "Привокзальная"</t>
  </si>
  <si>
    <t>F_000-11-1-03.13-2284</t>
  </si>
  <si>
    <t>Реконструкция первичного оборудования АСДУ подстанции  №1</t>
  </si>
  <si>
    <t>F_000-11-1-03.13-2271</t>
  </si>
  <si>
    <t>Техническое перевооружение охранно-пожарной сигнализации на базе  РЭС  г.Шенкурск  Архангельской области (1863 кв.м)</t>
  </si>
  <si>
    <t>J_000-12-1-06.10-0036</t>
  </si>
  <si>
    <t>Модернизация радиосвязи АСТУ с установкой радиосервера и диспетчерской консоли SmartPTT  в Котласском районе Архангельской области (1 комплекс)</t>
  </si>
  <si>
    <t>J_000-13-1-04.40-1349</t>
  </si>
  <si>
    <t>Модернизация радиосвязи АСТУ с установкой радиосервера и диспетчерской консоли SmartPTT в Красноборском районе Архангельской области (1 комплекс)</t>
  </si>
  <si>
    <t>J_000-13-1-04.40-1350</t>
  </si>
  <si>
    <t>Реконструкция РУ-10 кВ ПС № 55 в г.Северодвинске Архангельской области в части монтажа систем АСУТП и АИиСКУЭ (1 компл.)</t>
  </si>
  <si>
    <t>J_000-11-1-03.31-2686</t>
  </si>
  <si>
    <t>4.1.2.4.2</t>
  </si>
  <si>
    <t>Модернизация, техническое перевооружение прочих объектов основных средств, всего , в том числе:</t>
  </si>
  <si>
    <t xml:space="preserve">Модернизация телефонной станции филиала "Архэнерго" (400 шт.) </t>
  </si>
  <si>
    <t>F_000-15-1-04.20-0019</t>
  </si>
  <si>
    <t xml:space="preserve">Техническое перевооружение РПБ-5 с. Карпогоры в части установки автоматической пожарной сигнализации, системы оповещения и управления эвакуацией людей при пожаре. (1033 кв.м.) </t>
  </si>
  <si>
    <t>F_000-11-1-06.20-2545</t>
  </si>
  <si>
    <t>Техническое перевооружение здания Кодимского  мастерского участка Верхнетоемского РЭС в части установки автоматической пожарной сигнализации, системы оповещения и управления эвакуацией людей при пожаре (1275,3 кв.м.)</t>
  </si>
  <si>
    <t>G_000-13-1-06.20-0658</t>
  </si>
  <si>
    <t>Техническое перевооружение административного здания РПБ Верхнетоемского РЭС в части установки автоматической пожарной сигнализации, системы оповещения и управления эвакуацией людей при пожаре (505,2 кв.м.)</t>
  </si>
  <si>
    <t>G_000-13-1-06.20-0659</t>
  </si>
  <si>
    <t>Техническое перевооружение здания ОПУ ПС-110/10 кВ № 134 "Шалакуша" в п. Шалакуша в части установки автоматической пожарной сигнализации, системы оповещения и управления эвакуацией людей при пожаре (141 кв. м.)</t>
  </si>
  <si>
    <t>G_000-14-1-03.13-1093</t>
  </si>
  <si>
    <t>Модернизация комплекса телемеханики ССПИ на ПС-110/35/10 кВ № 142 "Каргополь" Архангельская область, г. Каргополь (1 комплекс)</t>
  </si>
  <si>
    <t>I_000-14-1-04.40-0013</t>
  </si>
  <si>
    <t>Модернизация комплекса телемеханики ССПИ на ПС-110/10 кВ № 133 "СПТФ" Архангельская область, г.Няндома (1 комплекс)</t>
  </si>
  <si>
    <t>I_000-14-1-04.40-0014</t>
  </si>
  <si>
    <t>Модернизация комплекса телемеханики ССПИ на ПС-110/10 кВ № 134 "Шалакуша" Архангельская область, Няндомский район, п.Шалакуша  (1 комплекс)</t>
  </si>
  <si>
    <t>I_000-14-1-04.40-0015</t>
  </si>
  <si>
    <t>Модернизация комплекса телемеханики ССПИ на ПС-110/10 кВ № 143  "Подрезовская"  Архангельская область, Каргопольский район, д.Усачево (1 комплекс)</t>
  </si>
  <si>
    <t>I_000-14-1-04.40-0016</t>
  </si>
  <si>
    <t>Модернизация комплекса телемеханики ССПИ на ПС-110/10 кВ № 302 "Лименда" Архангельская область, г.Котлас (1 комплекс)</t>
  </si>
  <si>
    <t>I_000-13-1-04.40-1342</t>
  </si>
  <si>
    <t>Модернизация комплекса телемеханики ССПИ на ПС-110/10 кВ № 362 "Лена" Архангельская область, Ленский район, с.Лена (1 комплекс)</t>
  </si>
  <si>
    <t>I_000-13-1-04.40-1346</t>
  </si>
  <si>
    <t>Модернизация комплекса телемеханики ССПИ на ПС-110/10 кВ № 117 "Кодино"  Архангельская область, п.Кодино (1 комплекс)</t>
  </si>
  <si>
    <t>I_000-14-1-04.40-0017</t>
  </si>
  <si>
    <t>Модернизация системы АЧР ПС-110/35/10/6 кВ № 1 г. Архангельска Архангельской области с заменой существующих устройств на основе реле РЧ-1 на микропроцессорные устройства  (3 шт.)</t>
  </si>
  <si>
    <t>F_000-11-1-04.20-0012</t>
  </si>
  <si>
    <t>Модернизация системы АЧР ПС-110/35/6 кВ № 7 г. Архангельска Архангельской области с заменой существующих устройств на основе реле РЧ-1 на микропроцессорные устройства (2 шт.)</t>
  </si>
  <si>
    <t>F_000-11-1-04.20-0013</t>
  </si>
  <si>
    <t>Модернизация системы АЧР ПС-110/35/10 кВ № 70 "Жаровиха" г. Архангельска Архангельской области с заменой существующих устройств на основе реле РЧ-1 на микропроцессорные устройства (2 шт.)</t>
  </si>
  <si>
    <t>F_000-11-1-04.20-0014</t>
  </si>
  <si>
    <t xml:space="preserve">Модернизация системы АЧР ПС-110/10/6 кВ № 14 (2 шт.) </t>
  </si>
  <si>
    <t>F_000-11-1-04.20-0015</t>
  </si>
  <si>
    <t xml:space="preserve">Модернизация системы АЧР ПС-110/10 кВ № 2 "Привокзальная" (2 шт.) </t>
  </si>
  <si>
    <t>F_000-11-1-04.20-0016</t>
  </si>
  <si>
    <t xml:space="preserve">Модернизация системы АЧР ПС-110/10 кВ № 38 (2 шт.) </t>
  </si>
  <si>
    <t>F_000-11-1-04.20-0017</t>
  </si>
  <si>
    <t xml:space="preserve">Модернизация системы АЧР ПС-110/35/10 кВ № 36 (1 шт.) </t>
  </si>
  <si>
    <t>F_000-11-1-04.20-0018</t>
  </si>
  <si>
    <t xml:space="preserve">Модернизация системы АЧР ПС-110/10 кВ № 55 (2 шт.) </t>
  </si>
  <si>
    <t>F_000-11-1-04.20-0019</t>
  </si>
  <si>
    <t>Модернизация системы АЧР ПС-110/10 кВ № 67 "Южная" г. Северодвинска Архангельской области с заменой существующих устройств на основе реле РЧ-1 на микропроцессорные устройства (2 шт.)</t>
  </si>
  <si>
    <t>F_000-11-1-04.20-0020</t>
  </si>
  <si>
    <t>Модернизация системы АЧР ПС-110/35/10 кВ № 27 "Северодвинская" (2 шт.)</t>
  </si>
  <si>
    <t>F_000-11-1-04.20-0021</t>
  </si>
  <si>
    <t>Модернизация системы АЧР ПС-110/10 кВ № 62 Кегостров Приморского района Архангельской области с заменой существующих устройств на основе реле РЧ-1 на микропроцессорные устройства (1 шт.)</t>
  </si>
  <si>
    <t>F_000-11-1-04.20-0022</t>
  </si>
  <si>
    <t>Модернизация системы АЧР ПС-110/35/10 кВ № 9н г. Архангельска Архангельской области с заменой существующих устройств на основе реле РЧ-1 на микропроцессорные устройства  (1 шт.)</t>
  </si>
  <si>
    <t>F_000-11-1-04.20-0023</t>
  </si>
  <si>
    <t>Модернизация системы АЧР ПС-110/10 кВ № 134 "Шалакуша" Плесецкого района Архангельской области с заменой существующих устройств на основе реле РЧ-1 на микропроцессорные устройства  (1 шт.)</t>
  </si>
  <si>
    <t>F_000-14-1-04.20-0003</t>
  </si>
  <si>
    <t>Модернизация системы АЧР ПС-110/10 кВ № 302 "Лименда" г. Котласа Архангельской области с заменой существующего устройства на основе реле РЧ-1 на микропроцессорное устройство (1 шт.)</t>
  </si>
  <si>
    <t>F_000-13-1-04.20-0007</t>
  </si>
  <si>
    <t>Модернизация системы АЧР ПС-110/10 кВ № 312 "Савватия" Котласского района Архангельской области с заменой существующего устройства на основе реле РЧ-1 на микропроцессорное устройство (1 шт.)</t>
  </si>
  <si>
    <t>F_000-13-1-04.20-0008</t>
  </si>
  <si>
    <t>Модернизация системы АЧР ПС-35/10 кВ № 315 "КПД" г. Котласа Архангельской области с заменой существующего устройства на основе реле РЧ-1 на микропроцессорное устройство  (1 шт.)</t>
  </si>
  <si>
    <t>F_000-13-1-04.20-0009</t>
  </si>
  <si>
    <t>Модернизация системы АЧР ПС-110/35/10 кВ № 341 "Ильинск" Вилегодского района Архангельской области с заменой существующего устройства на основе реле РЧ-1 на микропроцессорное устройство  (1 шт.)</t>
  </si>
  <si>
    <t>F_000-13-1-04.20-0010</t>
  </si>
  <si>
    <t xml:space="preserve">Модернизация системы АЧР ПС-110/10 кВ № 362 "Лена" (1 шт.) </t>
  </si>
  <si>
    <t>F_000-13-1-04.20-0011</t>
  </si>
  <si>
    <t>Модернизация комплекса телемеханики ССПИ ПС-110/10 кВ № 46 "Брин-Наволок" Архангельская область, Холмогорский район, п. Брин-Наволок (1 комплекс.).</t>
  </si>
  <si>
    <t>I_000-11-1-04.40-0016</t>
  </si>
  <si>
    <t>Модернизация ССПИ ПС-110/35/10 кВ № 351 "Сольвычегодск" ПО "КЭС" (1 комплекс.)</t>
  </si>
  <si>
    <t>F_000-13-1-04.40-0007</t>
  </si>
  <si>
    <t>Модернизация комплекса телемеханики ССПИ на ПС-110/10 кВ № 204 "Шенкурск" г.Шенкурск, Архангельская область (1 комплекс)</t>
  </si>
  <si>
    <t>F_000-12-1-04.40-0024</t>
  </si>
  <si>
    <t>Модернизация комплекса телемеханики ССПИ на ПС-110/10 кВ № 205 "Шеговары" село Шеговары, Архангельская область (1 комплекс)</t>
  </si>
  <si>
    <t>F_000-12-1-04.40-0001</t>
  </si>
  <si>
    <t>Модернизация комплекса телемеханики ССПИ на ПС-110/10 кВ № 206 "Усть-Паденьга", д.Усть-Паденьга, Архангельская область (1 комплекс)</t>
  </si>
  <si>
    <t>F_000-12-1-04.40-0003</t>
  </si>
  <si>
    <t>Модернизация комплекса телемеханики ССПИ на ПС-110/10 кВ № 208 "Ровдино", с.Ровдино, Архангельская область (1 комплекс)</t>
  </si>
  <si>
    <t>F_000-12-1-04.40-0004</t>
  </si>
  <si>
    <t>Модернизация комплекса телемеханики ССПИ на ПС-110/10 кВ № 202 "Кокшеньга", д.Козловская, Архангельская область (1 комплекс)</t>
  </si>
  <si>
    <t>F_000-12-1-04.40-0005</t>
  </si>
  <si>
    <t>Модернизация комплекса телемеханики ССПИ на ПС-110/10 кВ № 203 "Заячерецкая",  д.Ульяновская, Архангельская область (1 комплекс)</t>
  </si>
  <si>
    <t>F_000-12-1-04.40-0006</t>
  </si>
  <si>
    <t>Модернизация комплекса телемеханики ССПИ на ПС-110/10 кВ № 212 "Важская", д.Березничек, Архангельская область (1 комплекс)</t>
  </si>
  <si>
    <t>F_000-12-1-04.40-0007</t>
  </si>
  <si>
    <t>Модернизация комплекса телемеханики ССПИ на ПС-110/10 кВ № 207 "Борок", д.Шипуновская, Архангельская область (1 комплекс)</t>
  </si>
  <si>
    <t>F_000-12-1-04.40-0011</t>
  </si>
  <si>
    <t>Модернизация комплекса телемеханики ССПИ на ПС-110/10 кВ № 201 "Благовещенск", с.Благовещенское, Архангельская область (1 комплекс)</t>
  </si>
  <si>
    <t>F_000-12-1-04.40-0009</t>
  </si>
  <si>
    <t>Модернизация комплекса телемеханики ССПИ на ПС-110/10 кВ № 211 "Родионовская", д.Власьевская, Архангельская область (1 комплекс)</t>
  </si>
  <si>
    <t>F_000-12-1-04.40-0010</t>
  </si>
  <si>
    <t>Техническое перевооружение здания Семеновского мастерского участка Верхнетоемского РЭС в части установки автоматической пожарной сигнализации, системы оповещения и управления эвакуацией людей при пожаре (501 кв.м.)</t>
  </si>
  <si>
    <t>G_000-13-1-06.20-0657</t>
  </si>
  <si>
    <t>Модернизация АСДУ ПС-110/35/10 кВ № 142 "Каргополь" для реализации Программы ССПИ (70 шт.)</t>
  </si>
  <si>
    <t>F_000-14-1-04.40-0004</t>
  </si>
  <si>
    <t>Модернизация АСДУ ПС-110/10 кВ № 133 "СПТФ" для реализации Программы ССПИ (70 шт.)</t>
  </si>
  <si>
    <t>F_000-14-1-04.40-0003</t>
  </si>
  <si>
    <t>Модернизация АСДУ ПС-110/10 кВ № 134 "Шалакуша" для реализации Программы ССПИ  (70 шт)</t>
  </si>
  <si>
    <t>F_000-14-1-04.40-0005</t>
  </si>
  <si>
    <t>Модернизация АСДУ ПС-110/10 кВ № 312 "Лименда" для реализации Программы ССПИ (80 шт)</t>
  </si>
  <si>
    <t>F_000-13-1-04.40-0006</t>
  </si>
  <si>
    <t>Модернизация ССПИ ПС-110/10 кВ № 42 "Брин-Наволок" ПО "АЭС" (70 шт).</t>
  </si>
  <si>
    <t>F_000-11-1-04.40-0008</t>
  </si>
  <si>
    <t>Модернизация АСДУ ПС-110/10 кВ № 143 "Подрезовская" для реализации Программы ССПИ (140 шт.)</t>
  </si>
  <si>
    <t>F_000-14-1-04.40-0006</t>
  </si>
  <si>
    <t>Модернизация АСДУ ПС-110/10 кВ № 322 "Красноборск-2" для реализации Программы ССПИ (70 шт.)</t>
  </si>
  <si>
    <t>F_000-13-1-04.40-0001</t>
  </si>
  <si>
    <t>Модернизация АСДУ ПС-110/10 кВ № 311 "Шипицино" для реализации Программы ССПИ (70 шт.)</t>
  </si>
  <si>
    <t>F_000-13-1-04.40-0004</t>
  </si>
  <si>
    <t>Модернизация АСДУ ПС-110/10 кВ № 361 "Яренск" для реализации Программы ССПИ (70 шт.)</t>
  </si>
  <si>
    <t>F_000-13-1-04.40-0005</t>
  </si>
  <si>
    <t>Модернизация АСДУ ПС-110/35/10 кВ № 117 "Кодино" для реализации Программы ССПИ (210 шт.)</t>
  </si>
  <si>
    <t>F_000-14-1-04.40-0001</t>
  </si>
  <si>
    <t>Модернизация ССПИ ПС-110/10 кВ № 34 "Холмогоры" ПО "АЭС" (70 шт.)</t>
  </si>
  <si>
    <t>F_000-11-1-04.40-0009</t>
  </si>
  <si>
    <t>Модернизация АСДУ ПС-110/10 кВ № 362 "Лена" для реализации Программы ССПИ (70 шт.)</t>
  </si>
  <si>
    <t>F_000-13-1-04.40-0002</t>
  </si>
  <si>
    <t>Модернизация АСДУ ПС-110/10 кВ № 314 "Савватия" для реализации Программы ССПИ (70 шт.)</t>
  </si>
  <si>
    <t>F_000-13-1-04.40-0003</t>
  </si>
  <si>
    <t>Модернизация ССПИ ПС-110/10 кВ № 76 "Орлецы" ПО "АЭС" (70 шт.).</t>
  </si>
  <si>
    <t>F_000-11-1-04.40-0007</t>
  </si>
  <si>
    <t>Модернизация радиосвязи АСТУ с установкой ретранслятора на ПС-110/10 кВ № 322 "Красноборск-2" в Красноборском районе Архангельской области  (1 шт.)</t>
  </si>
  <si>
    <t>I_000-13-1-04.40-1333</t>
  </si>
  <si>
    <t>Модернизация радиосвязи АСТУ с установкой ретранслятора на ПС-110/35/10 кВ № 351 "Сольвычегодск" в Котласском районе Архангельской области  (1 шт.)</t>
  </si>
  <si>
    <t>I_000-13-1-04.40-1334</t>
  </si>
  <si>
    <t xml:space="preserve">Модернизация АСДУ "Онега" для реализации Программы ССПИ </t>
  </si>
  <si>
    <t>F_000-14-1-04.40-0002</t>
  </si>
  <si>
    <t>Техническое перевооружение РПБ РЭС Устьянского района  Архангельской области в части замены охранно-пожарной сигнализации (1185 кв.м)</t>
  </si>
  <si>
    <t>J_000-12-1-06.10-0037</t>
  </si>
  <si>
    <t>Модернизация комплекса телемеханики ССПИ на ПС 110 кВ № 59 "Кехта", д. Матвеевская, Архангельская область (1 комплекс)</t>
  </si>
  <si>
    <t>J_000-11-1-04.20-0026</t>
  </si>
  <si>
    <t xml:space="preserve">Техническое перевооружение ПС-110/10 кВ № 42 "Карпогоры" в части установки автоматической пожарной сигнализации, системы оповещения и управления эвакуацией людей при пожаре. (1033 кв.м.) </t>
  </si>
  <si>
    <t>F_000-11-1-06.20-2546</t>
  </si>
  <si>
    <t xml:space="preserve">Техническое перевооружение ПС-110/10 кВ № 51 "Труфанова гора" в части установки автоматической пожарной сигнализации, системы оповещения и управления эвакуацией людей при пожаре. (1033 кв.м.) </t>
  </si>
  <si>
    <t>F_000-11-1-06.20-2547</t>
  </si>
  <si>
    <t xml:space="preserve">Техническое перевооружение ПС-110/10 кВ № 43 "Шилега" в части установки автоматической пожарной сигнализации, системы оповещения и управления эвакуацией людей при пожаре (288 кв.м.) </t>
  </si>
  <si>
    <t>F_000-11-1-06.20-2548</t>
  </si>
  <si>
    <t>Техническое перевооружение ПС-110/10 кВ № 48 «Емецк» в п.Емецк Архангельской области в части устройства ограждения ( 352 м.п.) и монтажа оборудования ВН и периметровой сигнализации</t>
  </si>
  <si>
    <t>F_000-11-1-03.13-2497</t>
  </si>
  <si>
    <t>Техническое перевооружение ПС-110/10/6 кВ № 14 в г.Архангельске Архангельской области в части устройства ограждения, монтажа оборудования ВН и периметровой сигнализации  (129 м.п.)</t>
  </si>
  <si>
    <t>F_000-11-1-03.13-2498</t>
  </si>
  <si>
    <t>Техническое перевооружение ПС 110/10кВ №59 "Кехта" Холмогорского района Архангельской области в части установки измерительных трансформаторов тока присоединений 110 кВ для реализации программы ССПИ (14 шт.)</t>
  </si>
  <si>
    <t>J_000-11-1-04.20-0025</t>
  </si>
  <si>
    <t>Техническое перевооружение ПС 110/10кВ №48 "Емецк" Холмогорского района Архангельской области в части установки измерительных трансформаторов тока присоединений 110 кВ для реализации программы ССПИ (18 шт.)</t>
  </si>
  <si>
    <t>J_000-11-1-03.13-2546</t>
  </si>
  <si>
    <t>Модернизация комплекса телемеханики ССПИ на ПС 110 кВ № 36, Архангельская область, Приморский район, д. Рикасиха, д. 60 а (1 комплекс)</t>
  </si>
  <si>
    <t>K_000-11-1-04.20-0028</t>
  </si>
  <si>
    <t xml:space="preserve">Модернизация комплекса телемеханики ССПИ на ПС 110 кВ № 63 «Ластола», Архангельская область, Приморский район, дер.Ластола (1 комплекс) </t>
  </si>
  <si>
    <t>K_000-11-1-04.40-0019</t>
  </si>
  <si>
    <t>Модернизация комплекса телемеханики ССПИ на ПС 110 кВ № 1, Архангельская область, г.Архангельск, ул.П.Усова, 2 (1 комплекс)</t>
  </si>
  <si>
    <t>K_000-11-1-04.40-0021</t>
  </si>
  <si>
    <t xml:space="preserve">Модернизация комплекса телемеханики ССПИ на ПС 110 кВ № 62 «Кегостров», Архангельская область, Приморский район, дер. Захарово (1 комплекс) </t>
  </si>
  <si>
    <t>K_000-11-1-04.40-0020</t>
  </si>
  <si>
    <t>Модернизация комплекса телемеханики ССПИ на ПС 110 кВ № 116 «Онега», Архангельская область, г.Онега (1 комплекс)</t>
  </si>
  <si>
    <t>K_000-14-1-04.40-0018</t>
  </si>
  <si>
    <t>Модернизация комплекса телемеханики ССПИ на ПС 110 кВ № 2 Привокзальная, Архангельская область, г.Архангельск (1 комплекс)</t>
  </si>
  <si>
    <t>K_000-11-1-04.40-0051</t>
  </si>
  <si>
    <t>Инвестиционные проекты, реализация которых обуславливается схемами и программами перспективного развития электроэнергетики, всего , в том числе:</t>
  </si>
  <si>
    <t>4.1.3.1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</si>
  <si>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</si>
  <si>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4.1.3.2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</si>
  <si>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</si>
  <si>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 , в том числе:</t>
  </si>
  <si>
    <t>Строительство РП-10 кВ № 2 в г. Вельске Архангельской области с КЛ-10 кВ (КЛ-10 кВ - 1,28 км, РП - 1 шт.)</t>
  </si>
  <si>
    <t>F_000-12-1-03.31-0002</t>
  </si>
  <si>
    <t>Строительство и подключение к существующим электрическим сетям нового РП-10 кВ № 40 (РП - шт., КЛ-10 кВ 4,279 км, ячейки 2 шт.)</t>
  </si>
  <si>
    <t>F_000-11-1-02.31-1163</t>
  </si>
  <si>
    <t>Строительство РП-10 кВ № 30 и подключение его от ПС-110/10 кВ № 2 "Привокзальная", 2 пусковой комплекс (КЛ-10 кВ 3,55 км, ячейка 1 шт.)</t>
  </si>
  <si>
    <t>F_000-11-1-02.31-2142</t>
  </si>
  <si>
    <t>Строительство ТП 10/0,4 кВ с отпайкой от опоры №153 ВЛ-10 318-22 "К.Маркса" в п.Приводино Котласского района Архангельской области (0,16 МВА, 0,4 км)</t>
  </si>
  <si>
    <t>I_000-13-1-03.31-1348</t>
  </si>
  <si>
    <t>Строительство ТП 10/0,4 кВ с отпайкой от опоры №290 ВЛ-10 345-01 "Заозерье" в с.Слобода Вилегодского района Архангельской области (0,16 МВА; 0,9 км)</t>
  </si>
  <si>
    <t>I_000-13-1-03.31-1349</t>
  </si>
  <si>
    <t>Строительство ТП-10/0,4 кВ и отпайки ВЛЗ-10 от опоры № 123 ВЛ-10 314-13 Козьмино в Котласском районе Архангельской области (0,16 МВА, 0,04 км)</t>
  </si>
  <si>
    <t>I_000-13-2-03.31-1350</t>
  </si>
  <si>
    <t>Строительство ТП-10/0,4 кВ и отпайки ВЛЗ-10 от опоры № 143 ВЛ-10 352-03 Задовая в Котласском районе Архангельской области (0,16 МВА, 0,3 км)</t>
  </si>
  <si>
    <t>I_000-13-2-03.31-1354</t>
  </si>
  <si>
    <t>Строительство ТП-10/0,4 кВ и отпайки ВЛЗ-10 от опоры № 96 ВЛ-10 313-14 Черемуха в Котласском районе Архангельской области (0,16 МВА, 0,08 км)</t>
  </si>
  <si>
    <t>I_000-13-2-03.31-1355</t>
  </si>
  <si>
    <t>Строительство ПС-110 кВ "Беломорская" с заходами ВЛ-110.</t>
  </si>
  <si>
    <t>F_000-11-2-03.13-0053</t>
  </si>
  <si>
    <t xml:space="preserve">Строительство ПС 110/10 кВ "Центральная" с заходами КЛ 110 кВ и заходами КЛ 10 кВ в г. Архангельске. </t>
  </si>
  <si>
    <t>F_000-11-2-03.13-0003</t>
  </si>
  <si>
    <t>Строительство ТП-10/0,4 кВ и отпайки ВЛЗ-10 от опоры № 250 ВЛ-10 313-11 Борки в Котласском районе Архангельской области (0,16 МВА, 0,45 км)</t>
  </si>
  <si>
    <t>I_000-13-2-03.31-1356</t>
  </si>
  <si>
    <t>Строительство ТП-10/0,4 кВ в д.Курцево  Котласского района Архангельской области (0,16 МВА)</t>
  </si>
  <si>
    <t>I_000-13-2-03.31-1357</t>
  </si>
  <si>
    <t>Покупка земельных участков для целей реализации инвестиционных проектов, всего , в том числе:</t>
  </si>
  <si>
    <t>Приобретение земельных участков ООО "Агропромышленная компания "Любовское" площадью 1018 кв.м. под установку электроопор, расположенных по адресу Архангельская область, Приморский район, МО Лисестровское, д.Любовское (Общество с ограниченной ответственностью "Автодороги" №07-783/13 от 15.10.2013)</t>
  </si>
  <si>
    <t>G_000-11-5-06.30-0001</t>
  </si>
  <si>
    <t>4.1.6</t>
  </si>
  <si>
    <t>Прочие инвестиционные проекты, всего , в том числе:</t>
  </si>
  <si>
    <t>Создание серверного помещения здания аппарата управления филиала "Архэнерго" в г.Архангельске Архангельской области (6 шкафов)</t>
  </si>
  <si>
    <t>F_000-15-1-04.20-0156</t>
  </si>
  <si>
    <t xml:space="preserve">Установка приёмо-преобразующей аппаратуры в РЩЗ ЗРУ-110 кВ Архангельской ТЭЦ (шкаф связи - 2 шт., ВОЛС - 0,451 км) </t>
  </si>
  <si>
    <t>F_000-11-2-04.20-2392</t>
  </si>
  <si>
    <t xml:space="preserve">Приобретение смонтированных оптических волокон, размещенных на воздушных линиях электропередачи и объектах электроэнергетики ПАО "МРСК Северо-Запада" "Архэнерго" по направлению ПС "Обозерская - ПС Малошуйка" (184,41 км) </t>
  </si>
  <si>
    <t>G_000-15-2-06.70-0615</t>
  </si>
  <si>
    <t>Приобретение мобильной установки для очистки трансформаторного масла (1 шт.)</t>
  </si>
  <si>
    <t>I_000-14-1-07.30-0009</t>
  </si>
  <si>
    <t>Создание диспетчерского видеощита АСТУ на диспетчерском пункте КГРЭС г.Котлас Архангельской области (1 шт.)</t>
  </si>
  <si>
    <t>I_000-13-1-04.40-1327</t>
  </si>
  <si>
    <t>Создание диспетчерского видеощита  АСТУ на диспетчерском пункте  КРЭС г.Котлас Архангельской области (1 шт.)</t>
  </si>
  <si>
    <t>I_000-13-1-04.40-1328</t>
  </si>
  <si>
    <t>Создание диспетчерского видеощита  АСТУ на диспетчерском пункте  ЧРЭС с.Черевково, Красноборский район Архангельской области (1 шт.)</t>
  </si>
  <si>
    <t>I_000-13-1-04.40-1329</t>
  </si>
  <si>
    <t>Создание комплекса телемеханики АСТУ на ПС-35/10 кВ № 353 «Григорово» Котласского РЭС, д.Григорьево Котласский район Архангельской области (1 комплекс.)</t>
  </si>
  <si>
    <t>I_000-13-1-04.40-1330</t>
  </si>
  <si>
    <t>Создание комплекса телемеханики АСТУ на ПС-35/10 кВ № 354 «Уфтюга» Черевковского РЭС д.Березонаволок Красноборский район, Архангельская область  (1 комплекс.)</t>
  </si>
  <si>
    <t>I_000-13-1-04.40-1331</t>
  </si>
  <si>
    <t>Организация канала связи  БШПД АСТУ на ПС-35/10 кВ № 354 «Уфтюга» в части  установки радиомачты и оборудования БШПД, д.Березонаволок Красноборский район, Архангельская область  (1 шт.)</t>
  </si>
  <si>
    <t>I_000-13-1-04.40-1332</t>
  </si>
  <si>
    <t>Приобретение седельного тягача с КМУ (4 шт.)</t>
  </si>
  <si>
    <t>I_000-15-1-07.10-0067</t>
  </si>
  <si>
    <t>Создание комплекса телемеханики АСТУ на ПС-35/10 кВ № 75 «Лапоминка» в д.Лапоминка Архангельской области  (1 комплекс.)</t>
  </si>
  <si>
    <t>I_000-11-1-04.40-0011</t>
  </si>
  <si>
    <t>Создание комплекса телемеханики АСТУ на ПС-35/6 кВ № 11 «Нефтебаза» в д.Талаги Архангельской области  (1 комплекс.)</t>
  </si>
  <si>
    <t>I_000-11-1-04.40-0010</t>
  </si>
  <si>
    <t>Приобретение тепловизора (4 шт.)</t>
  </si>
  <si>
    <t>I_000-15-1-07.30-0044</t>
  </si>
  <si>
    <t>Приобретение анализатора спектра (1 шт.) для ПО "ВЭС"</t>
  </si>
  <si>
    <t>I_000-15-1-07.30-0035</t>
  </si>
  <si>
    <t>Приобретение смонтированных оптических волокон, размещенных на воздушных линиях электропередачи и объектах электроэнергетики ПАО "МРСК Северо-Запада" "Архэнерго" по направлению «Арх-Беломорская» - «Арх-Фактория» (21,307 км)</t>
  </si>
  <si>
    <t>I_000-11-2-06.70-0006</t>
  </si>
  <si>
    <t>Приобретение автогидроподъемника (1 шт.)</t>
  </si>
  <si>
    <t>I_000-11-1-07.10-0054</t>
  </si>
  <si>
    <t>Приобретение испытательного комплекса (1 шт.)</t>
  </si>
  <si>
    <t>I_000-15-1-07.30-0023</t>
  </si>
  <si>
    <t>Приобретение спутникового телефона (5 шт.)</t>
  </si>
  <si>
    <t>I_000-15-1-07.30-0037</t>
  </si>
  <si>
    <t>Приобретение системы звукозаписи диспетчерских переговоров конфигурация № 4 (3 компл.)</t>
  </si>
  <si>
    <t>I_000-12-1-07.30-0030</t>
  </si>
  <si>
    <t>Приобретение системы звукозаписи диспетчерских переговоров конфигурация № 5 (1 компл.)</t>
  </si>
  <si>
    <t>I_000-12-1-07.30-0031</t>
  </si>
  <si>
    <t>Приобретение системы звукозаписи диспетчерских переговоров конфигурация № 6 (4 компл.)</t>
  </si>
  <si>
    <t>I_000-13-1-07.30-0002</t>
  </si>
  <si>
    <t>Приобретение системы звукозаписи диспетчерских переговоров конфигурация № 7 (1 компл.)</t>
  </si>
  <si>
    <t>I_000-13-1-07.30-0003</t>
  </si>
  <si>
    <t>Приобретение системы звукозаписи диспетчерских переговоров конфигурация № 8 (1 компл.)</t>
  </si>
  <si>
    <t>I_000-13-1-07.30-0004</t>
  </si>
  <si>
    <t xml:space="preserve">Приобретение грузопассажирского автомобиля повышенной проходимости(6 шт.) </t>
  </si>
  <si>
    <t>F_000-15-1-07.10-0001</t>
  </si>
  <si>
    <t>Приобретение автомобильного фургона, грузопассажирского, повышенной проходимости (1 шт.)</t>
  </si>
  <si>
    <t>F_000-15-1-07.10-0002</t>
  </si>
  <si>
    <t>Приобретение автомобиля грузопассажирского, повышенной проходимости (1 шт.)</t>
  </si>
  <si>
    <t>F_000-15-1-07.10-0003</t>
  </si>
  <si>
    <t xml:space="preserve">Приобретение грузопассажирского автомобиля повышенной проходимости(3 шт.) </t>
  </si>
  <si>
    <t>F_000-15-1-07.10-0004</t>
  </si>
  <si>
    <t>F_000-15-1-07.10-0006</t>
  </si>
  <si>
    <t xml:space="preserve">Приобретение грузопассажирского автомобиля повышенной проходимости(4 шт.) </t>
  </si>
  <si>
    <t>F_000-15-1-07.10-0007</t>
  </si>
  <si>
    <t>Приобретение бортового не полноприводного автомобиля (1 шт.)</t>
  </si>
  <si>
    <t>F_000-15-1-07.10-0008</t>
  </si>
  <si>
    <t>Приобретение легкового автомобиля повышенной проходимости(3 шт.)</t>
  </si>
  <si>
    <t>F_000-15-1-07.10-0009</t>
  </si>
  <si>
    <t>Приобретение передвижной дизельной электростанции капотного исполнения мощностью 100 кВт (1шт.)</t>
  </si>
  <si>
    <t>I_000-11-1-07.10-0058</t>
  </si>
  <si>
    <t>Приобретение передвижной дизельной электростанции капотного исполнения мощностью 250 кВт (1 шт.)</t>
  </si>
  <si>
    <t>I_000-11-1-07.10-0059</t>
  </si>
  <si>
    <t>Приобретение передвижной дизельной электростанции контейнерного исполнения мощностью 400 кВт (1 шт.)</t>
  </si>
  <si>
    <t>I_000-11-1-07.10-0060</t>
  </si>
  <si>
    <t xml:space="preserve">Приобретение снегоходов (8 шт.) </t>
  </si>
  <si>
    <t>F_000-15-1-07.10-0013</t>
  </si>
  <si>
    <t>G_000-15-1-07.10-0017</t>
  </si>
  <si>
    <t xml:space="preserve">Приобретение грузопассажирского автомобиля повышенной проходимости (2 шт.) </t>
  </si>
  <si>
    <t>G_000-15-1-07.10-0014</t>
  </si>
  <si>
    <t>G_000-15-1-07.10-0018</t>
  </si>
  <si>
    <t xml:space="preserve">Приобретение грузопассажирского автомобиля повышенной проходимости( 2шт.) </t>
  </si>
  <si>
    <t>G_000-15-1-07.10-0044</t>
  </si>
  <si>
    <t>Приобретение снегоболотохода (2 шт.)</t>
  </si>
  <si>
    <t>G_000-15-1-07.10-0019</t>
  </si>
  <si>
    <t>Приобретение автокрана   (2 шт.)</t>
  </si>
  <si>
    <t>G_000-15-1-07.10-0021</t>
  </si>
  <si>
    <t>Приобретение автогидроподъемника (5 шт.)</t>
  </si>
  <si>
    <t>G_000-15-1-07.10-0025</t>
  </si>
  <si>
    <t>Приобретение автомобиля с бортовой платформой и КМУ (2 шт.)</t>
  </si>
  <si>
    <t>G_000-15-1-07.10-0027</t>
  </si>
  <si>
    <t>Приобретение автомобиля с бортовой платформой и КМУ (1 шт.)</t>
  </si>
  <si>
    <t>G_000-15-1-07.10-0041</t>
  </si>
  <si>
    <t>Приобретение легкового автомобиля повышенной проходимости(1 шт.)</t>
  </si>
  <si>
    <t>G_000-15-1-07.10-0029</t>
  </si>
  <si>
    <t>Приобретение бурильно-крановой машины на самоходном шасси (3 шт.)</t>
  </si>
  <si>
    <t>G_000-15-1-07.10-0037</t>
  </si>
  <si>
    <t>Приобретение лодочного мотора (2 шт.)</t>
  </si>
  <si>
    <t>G_000-15-1-07.10-0039</t>
  </si>
  <si>
    <t xml:space="preserve">Приобретение снегоходов (2 шт.) </t>
  </si>
  <si>
    <t>G_000-15-1-07.10-0040</t>
  </si>
  <si>
    <t>Приобретение бурильно-крановой машины на самоходном шасси (1 шт.)</t>
  </si>
  <si>
    <t>G_000-15-1-07.10-0032</t>
  </si>
  <si>
    <t>G_000-15-1-07.10-0042</t>
  </si>
  <si>
    <t>Приобретение снегоболотохода (1 шт.)</t>
  </si>
  <si>
    <t>G_000-15-1-07.10-0023</t>
  </si>
  <si>
    <t>G_000-15-1-07.10-0024</t>
  </si>
  <si>
    <t>Приобретение автогидроподъемника (2 шт.)</t>
  </si>
  <si>
    <t>G_000-15-1-07.10-0026</t>
  </si>
  <si>
    <t>Приобретение многофункционального крана-манипулятора с БКМ (1 шт.)</t>
  </si>
  <si>
    <t>G_000-15-1-07.10-0028</t>
  </si>
  <si>
    <t xml:space="preserve">Приобретение грузопассажирского автомобиля повышенной проходимости (14 шт.) </t>
  </si>
  <si>
    <t>G_000-15-1-07.10-0016</t>
  </si>
  <si>
    <t>G_000-15-1-07.10-0043</t>
  </si>
  <si>
    <t>Приобретение передвижной электролаборатории (1 шт.)</t>
  </si>
  <si>
    <t>G_000-15-1-07.10-0030</t>
  </si>
  <si>
    <t>Приобретение автомобильного фургона, грузопассажирского, повышенной проходимости (2 шт.)</t>
  </si>
  <si>
    <t>G_000-15-1-07.10-0020</t>
  </si>
  <si>
    <t>G_000-15-1-07.10-0033</t>
  </si>
  <si>
    <t>G_000-15-1-07.10-0034</t>
  </si>
  <si>
    <t>Приобретение полуприцепа автомобильного (1 шт.)</t>
  </si>
  <si>
    <t>G_000-15-1-07.10-0035</t>
  </si>
  <si>
    <t>Приобретение лодочного мотора (3 шт.)</t>
  </si>
  <si>
    <t>G_000-15-1-07.10-0036</t>
  </si>
  <si>
    <t>G_000-15-1-07.10-0038</t>
  </si>
  <si>
    <t>Приобретение сетевого коммутатора уровня ядра (10 шт.)</t>
  </si>
  <si>
    <t>G_000-15-1-07.20-0018</t>
  </si>
  <si>
    <t xml:space="preserve">Приобретение МФУ черно-белой печати (формат А3) типовая конфигурация (ТМФУ1,2) (6 шт.) </t>
  </si>
  <si>
    <t>G_000-15-1-07.20-0017</t>
  </si>
  <si>
    <t xml:space="preserve">Приобретение аппарата испытания масла  автоматического  (1 шт.)  </t>
  </si>
  <si>
    <t>F_000-14-1-07.30-0001</t>
  </si>
  <si>
    <t xml:space="preserve">Приобретение установки измерения диэлектрических потерь трансформаторного масла (1 шт.) </t>
  </si>
  <si>
    <t>F_000-14-1-07.30-0002</t>
  </si>
  <si>
    <t>Приобретение оборудования для системы видеофиксации (1 компл.)</t>
  </si>
  <si>
    <t>I_000-15-1-07.20-0023</t>
  </si>
  <si>
    <t>Приобретение ноутбуков (6 шт.)</t>
  </si>
  <si>
    <t>I_000-15-1-07.20-0005</t>
  </si>
  <si>
    <t>Приобретение оборудования для системы видеоконференцсвязи (1 компл.)</t>
  </si>
  <si>
    <t>I_000-15-1-07.20-0002</t>
  </si>
  <si>
    <t xml:space="preserve">Приобретение серверного и коммутационного оборудования (10 шт.) </t>
  </si>
  <si>
    <t>I_000-15-1-07.20-0032</t>
  </si>
  <si>
    <t>Приобретение оборудования связи (коммутатор - 108шт., сервер - 1 шт., радиомодем - 2 шт.)</t>
  </si>
  <si>
    <t>F_000-15-1-07.30-0002</t>
  </si>
  <si>
    <t>Приобретение автоматического  титратора по методу Карла Фишера (3 шт)</t>
  </si>
  <si>
    <t>G_000-15-1-07.30-0020</t>
  </si>
  <si>
    <t>Приобретение поверочной установки  (1 шт.)</t>
  </si>
  <si>
    <t>G_000-12-1-07.30-0020</t>
  </si>
  <si>
    <t>Приобретение магазина сопротивлений (1 шт.)</t>
  </si>
  <si>
    <t>G_000-12-1-07.30-0021</t>
  </si>
  <si>
    <t>Приобретение Хроматографа  (1 шт.)</t>
  </si>
  <si>
    <t>G_000-15-1-07.30-0021</t>
  </si>
  <si>
    <t>Приобретение автоматического  титратора по методу Карла Фишера  (1 шт.)</t>
  </si>
  <si>
    <t>G_000-12-1-07.30-0022</t>
  </si>
  <si>
    <t>Приобретение системы измерения ЧР (1 шт.)</t>
  </si>
  <si>
    <t>G_000-11-1-07.30-0006</t>
  </si>
  <si>
    <t>Приобретение прибора измерения параметров изоляции методим частотной диэлектрической спектоскопии (1 шт.)</t>
  </si>
  <si>
    <t>G_000-11-1-07.30-0007</t>
  </si>
  <si>
    <t>Приобретение прибора анализа механического состояния активной части трансформатора методом анализа частотных характеристик (1 шт.)</t>
  </si>
  <si>
    <t>G_000-11-1-07.30-0008</t>
  </si>
  <si>
    <t>Приобретение титратора автоматического серии Т (1 шт.)</t>
  </si>
  <si>
    <t>G_000-11-1-07.30-0009</t>
  </si>
  <si>
    <t xml:space="preserve">Приобретение легкового автомобиля повышенной проходимости(6 шт.) </t>
  </si>
  <si>
    <t>I_000-15-1-07.10-0057</t>
  </si>
  <si>
    <t xml:space="preserve">Приобретение грузопассажирского автомобиля повышенной проходимости(14 шт.) </t>
  </si>
  <si>
    <t>I_000-15-1-07.10-0046</t>
  </si>
  <si>
    <t xml:space="preserve">Приобретение грузопассажирского автомобиля повышенной проходимости(1 шт.) </t>
  </si>
  <si>
    <t>I_000-11-1-07.10-0048</t>
  </si>
  <si>
    <t>I_000-15-1-07.10-0047</t>
  </si>
  <si>
    <t xml:space="preserve">Приобретение грузопассажирского автомобиля повышенной проходимости(2 шт.) </t>
  </si>
  <si>
    <t>I_000-12-1-07.10-0051</t>
  </si>
  <si>
    <t>Приобретение многофункционального крана-манипулятора с БКМ (2 шт.)</t>
  </si>
  <si>
    <t>I_000-15-1-07.10-0048</t>
  </si>
  <si>
    <t>I_000-14-1-07.10-0047</t>
  </si>
  <si>
    <t xml:space="preserve">Приобретение легкового автомобиля повышенной проходимости (8 шт.) </t>
  </si>
  <si>
    <t>I_000-11-1-07.10-0051</t>
  </si>
  <si>
    <t>Приобретение бурильно-крановой машины на самоходном шасси (2 шт.)</t>
  </si>
  <si>
    <t>I_000-12-1-07.10-0052</t>
  </si>
  <si>
    <t>Приобретение трактора трелевочного (1 шт.)</t>
  </si>
  <si>
    <t>I_000-13-1-07.10-0049</t>
  </si>
  <si>
    <t>I_000-15-1-07.10-0049</t>
  </si>
  <si>
    <t>Приобретение прицепов для перевозки снегоходов и лодок (6 шт.)</t>
  </si>
  <si>
    <t>I_000-15-1-07.10-0050</t>
  </si>
  <si>
    <t>Приобретение полуприцепа автомобильного (3 шт.)</t>
  </si>
  <si>
    <t>I_000-11-1-07.10-0052</t>
  </si>
  <si>
    <t xml:space="preserve">Приобретение снегоходов (5 шт.) </t>
  </si>
  <si>
    <t>I_000-14-1-07.10-0050</t>
  </si>
  <si>
    <t>I_000-15-1-07.10-0051</t>
  </si>
  <si>
    <t xml:space="preserve">Приобретение грузопассажирского автомобиля повышенной проходимости (13 шт.) </t>
  </si>
  <si>
    <t>I_000-15-1-07.10-0052</t>
  </si>
  <si>
    <t>Приобретение грузопассажирского автомобиля повышенной проходимости (1 шт.)</t>
  </si>
  <si>
    <t>I_000-12-1-07.10-0056</t>
  </si>
  <si>
    <t>I_000-14-1-07.10-0051</t>
  </si>
  <si>
    <t>Приобретение автокрана (1 шт.)</t>
  </si>
  <si>
    <t>I_000-11-1-07.10-0055</t>
  </si>
  <si>
    <t>Приобретение многофункционального крана-манипулятора с грейфер захватом (1 шт.)</t>
  </si>
  <si>
    <t>I_000-15-1-07.10-0055</t>
  </si>
  <si>
    <t>Приобретение многофункционального крана-манипулятора с БКО (2 шт.)</t>
  </si>
  <si>
    <t>I_000-13-1-07.10-0052</t>
  </si>
  <si>
    <t>Приобретение прицепов для перевозки снегоходов и лодок (3 шт.)</t>
  </si>
  <si>
    <t>I_000-13-1-07.10-0054</t>
  </si>
  <si>
    <t>Приобретение Катера (1 шт.)</t>
  </si>
  <si>
    <t>I_000-11-1-07.10-0057</t>
  </si>
  <si>
    <t>I_000-12-1-07.10-0058</t>
  </si>
  <si>
    <t>Приобретение вакуумного реклоузера 35кВ , разъединителя с приводом , установленных на отпайке ВЛ-35кВ Пономаревская к ПС 35/10 кВ Комплекс в сторону ПС 35/10 кВ Пономаревская (1 комплект)</t>
  </si>
  <si>
    <t>I_000-14-1-07.30-0018</t>
  </si>
  <si>
    <t>Приобретение аппарата для определения температуры вспышки трансформаторного масла  (1 шт.)</t>
  </si>
  <si>
    <t>I_000-13-1-07.30-0001</t>
  </si>
  <si>
    <t>Приобретение коммутатора уровня ядра (2 шт.)</t>
  </si>
  <si>
    <t>I_000-15-1-07.20-0019</t>
  </si>
  <si>
    <t>Приобретение типовой конфигурации № 1 (ТМФУ1) (15 шт.)</t>
  </si>
  <si>
    <t>I_000-15-1-07.20-0020</t>
  </si>
  <si>
    <t>Приобретение анализатора спектра  (1 шт.)</t>
  </si>
  <si>
    <t>I_000-15-1-07.30-0027</t>
  </si>
  <si>
    <t>Приобретение сварочного аппарата (1 шт.)</t>
  </si>
  <si>
    <t>I_000-15-1-07.30-0028</t>
  </si>
  <si>
    <t>Приобретение комплекта поискового  (1 шт.)</t>
  </si>
  <si>
    <t>I_000-14-1-07.30-0003</t>
  </si>
  <si>
    <t>Приобретение поискового приемника  (1 шт.)</t>
  </si>
  <si>
    <t>I_000-11-1-07.30-0012</t>
  </si>
  <si>
    <t>Приобретение измерительного комплекса для диагностики качества  контуров заземления   (1 шт.)</t>
  </si>
  <si>
    <t>I_000-14-1-07.30-0005</t>
  </si>
  <si>
    <t>Приобретение прибора для испытаний аккумуляторных батарей подстанций толчковым током (1 шт.)</t>
  </si>
  <si>
    <t>I_000-14-1-07.30-0006</t>
  </si>
  <si>
    <t>Приобретение микромилликилоомметра (6 шт.)</t>
  </si>
  <si>
    <t>I_000-14-1-07.30-0008</t>
  </si>
  <si>
    <t xml:space="preserve">Приобретение установки измерения диэлектрических потерь трансформаторного масла для ПО "АЭС" (1 шт.) </t>
  </si>
  <si>
    <t>I_000-11-1-07.30-0013</t>
  </si>
  <si>
    <t>Приобретение прибора контроля выключателей (2 шт.)</t>
  </si>
  <si>
    <t>I_000-12-1-07.30-0024</t>
  </si>
  <si>
    <t>Приобретение системы звукозаписи диспетчерских переговоров конфигурация № 1 (10 компл.)</t>
  </si>
  <si>
    <t>I_000-15-1-07.30-0029</t>
  </si>
  <si>
    <t>Приобретение системы звукозаписи диспетчерских переговоров конфигурация № 2 (1 компл.)</t>
  </si>
  <si>
    <t>I_000-14-1-07.30-0012</t>
  </si>
  <si>
    <t>Приобретение системы звукозаписи диспетчерских переговоров конфигурация № 3  (2 компл.)</t>
  </si>
  <si>
    <t>I_000-11-1-07.30-0016</t>
  </si>
  <si>
    <t>Приобретение преобразователя интерфейса (2 шт.)</t>
  </si>
  <si>
    <t>I_000-15-1-07.30-0030</t>
  </si>
  <si>
    <t>Приобретение радиоретранслятора (1 шт.)</t>
  </si>
  <si>
    <t>I_000-11-1-07.30-0017</t>
  </si>
  <si>
    <t>Приобретение источника бесперебойного питания (2 шт.)</t>
  </si>
  <si>
    <t>I_000-15-1-07.30-0032</t>
  </si>
  <si>
    <t>Приобретение спутникового телефона (ВЭС) (3 шт.)</t>
  </si>
  <si>
    <t>I_000-12-1-07.30-0028</t>
  </si>
  <si>
    <t>Приобретение радиоретранслятора (3 шт.)</t>
  </si>
  <si>
    <t>I_000-15-1-07.30-0038</t>
  </si>
  <si>
    <t>Приобретение радиомодема  (4 шт.)</t>
  </si>
  <si>
    <t>I_000-13-1-07.30-0005</t>
  </si>
  <si>
    <t>Приобретение источника бесперебойного питания (9 шт.)</t>
  </si>
  <si>
    <t>I_000-15-1-07.30-0036</t>
  </si>
  <si>
    <t>Приобретение дистанционного пульта управления радиостанцией   (4 шт.)</t>
  </si>
  <si>
    <t>I_000-11-1-07.30-0018</t>
  </si>
  <si>
    <t>Приобретение преобразователя интерфейса (1 шт.)</t>
  </si>
  <si>
    <t>I_000-14-1-07.30-0013</t>
  </si>
  <si>
    <t>Приобретение преобразователя интерфейса  (1 шт.)</t>
  </si>
  <si>
    <t>I_000-14-1-07.30-0014</t>
  </si>
  <si>
    <t>Приобретение источника бесперебойного питания  (2 шт.)</t>
  </si>
  <si>
    <t>I_000-14-1-07.30-0015</t>
  </si>
  <si>
    <t>Приобретение оборудования метрологического  (3 шт.)</t>
  </si>
  <si>
    <t>I_000-13-1-07.30-0006</t>
  </si>
  <si>
    <t>Приобретение оборудования метрологического  (14 шт.)</t>
  </si>
  <si>
    <t>I_000-15-1-07.30-0039</t>
  </si>
  <si>
    <t>Приобретение оборудования метрологического  (2 шт.)</t>
  </si>
  <si>
    <t>I_000-11-1-07.30-0019</t>
  </si>
  <si>
    <t>Приобретние оборудования метрологического (1 шт.)</t>
  </si>
  <si>
    <t>I_000-12-1-07.30-0032</t>
  </si>
  <si>
    <t>Приобретение энергомонитора  (2 шт.)</t>
  </si>
  <si>
    <t>I_000-14-1-07.30-0016</t>
  </si>
  <si>
    <t>Приобретение типовой конфигурациии № 1 (ТМФУ1) (8 шт.)</t>
  </si>
  <si>
    <t>I_000-15-1-07.20-0022</t>
  </si>
  <si>
    <t>Приобретение коммутатора уровня ядра (6 шт.)</t>
  </si>
  <si>
    <t>I_000-15-1-07.20-0021</t>
  </si>
  <si>
    <t>Приобретение коммутационного оборудования под проект ЕИВК (3 шт.)</t>
  </si>
  <si>
    <t>I_000-15-1-07.20-0028</t>
  </si>
  <si>
    <t>Приобретение системных блоков (191 шт.)</t>
  </si>
  <si>
    <t>I_000-15-1-07.20-0030</t>
  </si>
  <si>
    <t>Приобретение типовой конфигурациии № 1 (ТМФУ1) (1 шт.)</t>
  </si>
  <si>
    <t>I_000-15-5-07.20-0001</t>
  </si>
  <si>
    <t>Приобретение серверного оборудования для ИТ-инфраструктуры (1 система)</t>
  </si>
  <si>
    <t>I_000-15-1-07.20-0031</t>
  </si>
  <si>
    <t>Приобретение стационарных досмотровых рентгеновских установок  (4 шт.)</t>
  </si>
  <si>
    <t>I_000-15-1-07.30-0048</t>
  </si>
  <si>
    <t>Создание и модернизация систем кондиционирования технологических помещений АУ "Архэнерго"  (1 система)</t>
  </si>
  <si>
    <t>F_000-15-2-06.20-0002</t>
  </si>
  <si>
    <t xml:space="preserve">Приобретение грузопассажирского автомобиля повышенной проходимости (11 шт.) </t>
  </si>
  <si>
    <t>F_000-15-1-07.10-0015.2</t>
  </si>
  <si>
    <t xml:space="preserve">Приобретение грузопассажирского автомобиля повышенной проходимости (1 шт.) </t>
  </si>
  <si>
    <t>F_000-15-1-07.10-0015.3</t>
  </si>
  <si>
    <t>F_000-15-1-07.10-0015.4</t>
  </si>
  <si>
    <t>F_000-15-1-07.10-0015.5</t>
  </si>
  <si>
    <t>F_000-15-1-07.10-0015.6</t>
  </si>
  <si>
    <t xml:space="preserve">Приобретение грузопассажирского автомобиля повышенной проходимости (6 шт.) </t>
  </si>
  <si>
    <t>F_000-15-1-07.10-0015.7</t>
  </si>
  <si>
    <t>F_000-15-1-07.10-0015.8</t>
  </si>
  <si>
    <t>F_000-15-1-07.10-0015.9</t>
  </si>
  <si>
    <t>Приобретение бурильно-крановой машины на автомобильном шасси (1 шт.)</t>
  </si>
  <si>
    <t>F_000-15-1-07.10-0015.10</t>
  </si>
  <si>
    <t>F_000-15-1-07.10-0015.11</t>
  </si>
  <si>
    <t>F_000-15-1-07.10-0015.12</t>
  </si>
  <si>
    <t>F_000-15-1-07.10-0015.13</t>
  </si>
  <si>
    <t>Приобретение легкового автомобиля повышенной проходимости(2 шт.)</t>
  </si>
  <si>
    <t>F_000-15-1-07.10-0015.14</t>
  </si>
  <si>
    <t>F_000-15-1-07.10-0015.15</t>
  </si>
  <si>
    <t>F_000-15-1-07.10-0015.17</t>
  </si>
  <si>
    <t>F_000-15-1-07.10-0015.18</t>
  </si>
  <si>
    <t>Приобретение лодки (2 шт.)</t>
  </si>
  <si>
    <t>G_000-15-1-07.10-0015.19</t>
  </si>
  <si>
    <t>Приобретение лодки (1 шт.)</t>
  </si>
  <si>
    <t>G_000-15-1-07.10-0015.20</t>
  </si>
  <si>
    <t xml:space="preserve">Приобретение снегоходов (4 шт.) </t>
  </si>
  <si>
    <t>F_000-15-1-07.10-0015.21</t>
  </si>
  <si>
    <t>F_000-15-1-07.10-0015.22</t>
  </si>
  <si>
    <t xml:space="preserve">Приобретение снегоходов (1 шт.) </t>
  </si>
  <si>
    <t>F_000-15-1-07.10-0015.23</t>
  </si>
  <si>
    <t>F_000-15-1-07.10-0015.24</t>
  </si>
  <si>
    <t xml:space="preserve">Приобретение легкового автомобиля повышенной проходимости(3 шт.) </t>
  </si>
  <si>
    <t>F_000-15-1-07.10-0005</t>
  </si>
  <si>
    <t>Приобретение прицепов для перевозки снегоходов и лодок (13 шт.)</t>
  </si>
  <si>
    <t>F_000-15-1-07.10-0010</t>
  </si>
  <si>
    <t>Приобретение трала низкорамного (1 шт.)</t>
  </si>
  <si>
    <t>F_000-15-1-07.10-0011</t>
  </si>
  <si>
    <t>F_000-15-1-07.10-0012</t>
  </si>
  <si>
    <t>Приобретение прибора для определения температуры вспышки в закрытом тигле (1 шт.)</t>
  </si>
  <si>
    <t>F_000-11-1-07.30-0001</t>
  </si>
  <si>
    <t>Приобретение прибора для измерения емкости и tg диэлектрических потерь в/в изоляции (1 шт.)</t>
  </si>
  <si>
    <t>F_000-11-1-07.30-0002</t>
  </si>
  <si>
    <t>Приобретение комплекса для проверки высокочастотной аппаратуры (1 шт.)</t>
  </si>
  <si>
    <t>F_000-15-1-07.30-0004</t>
  </si>
  <si>
    <t>Приобретение калибратора переменного тока (1 шт.)</t>
  </si>
  <si>
    <t>F_000-15-1-07.30-0001</t>
  </si>
  <si>
    <t>Приобретение аналитических весов с внутренней калибровкой (1 шт.)</t>
  </si>
  <si>
    <t>G_000-11-1-07.30-0003</t>
  </si>
  <si>
    <t>Приобретение прожигающей установки (1 шт.)</t>
  </si>
  <si>
    <t>G_000-12-1-07.30-0001</t>
  </si>
  <si>
    <t>Приобретение устройства для проверки автоматических выключателей (1 шт.)</t>
  </si>
  <si>
    <t>G_000-11-1-07.30-0004</t>
  </si>
  <si>
    <t>Приобретение оборудования и приборов для эксплуатации (ячейка - 2 шт., панель  - 2 шт., генератор сварочный бензиновый - 1 шт.)</t>
  </si>
  <si>
    <t>G_000-15-1-07.30-0003</t>
  </si>
  <si>
    <t>Приобретение ВЛ-10кВ в д.Слобода-Панница протяженностью 9,631 км вместе с земельным участком у Муниципального Образования «Виноградовский муниципальный район»</t>
  </si>
  <si>
    <t>G_000-12-5-01.32-1040</t>
  </si>
  <si>
    <t>Приобретение дизель-генераторных установок контейнерного типа (5 компл.)</t>
  </si>
  <si>
    <t>I_000-11-1-07.30-0028</t>
  </si>
  <si>
    <t>Приобретение роботов тренажеров  (3 шт.)</t>
  </si>
  <si>
    <t>I_000-15-1-07.30-0051</t>
  </si>
  <si>
    <t>Приобретение беспилотных летательных аппаратов (4 шт.)</t>
  </si>
  <si>
    <t>I_000-15-1-07.30-0050</t>
  </si>
  <si>
    <t>Приобретение источников бесперебойного питания с контейнером (4 компл.)</t>
  </si>
  <si>
    <t>I_000-11-1-07.30-0027</t>
  </si>
  <si>
    <t>Строительство учебно-тренировочного полигона распределитьтельных сетей на РПБ-1 ПО "Котласские электрические сети" (1 шт.)</t>
  </si>
  <si>
    <t>I_000-13-2-06.70-0003</t>
  </si>
  <si>
    <t>Приобретение аэросаней (2 шт.)</t>
  </si>
  <si>
    <t>I_000-15-1-07.10-0059</t>
  </si>
  <si>
    <t>Приобретение снегоболотохода (3 шт.)</t>
  </si>
  <si>
    <t>I_000-15-1-07.10-0060</t>
  </si>
  <si>
    <t>I_000-15-1-07.10-0061</t>
  </si>
  <si>
    <t>Приобретение автогидроподъемников (4 шт.)</t>
  </si>
  <si>
    <t>I_000-15-1-07.10-0062</t>
  </si>
  <si>
    <t>Приобретение ИТ-оборудования для обеспечения функций гарантированного поставщика (1 комп.)</t>
  </si>
  <si>
    <t>I_000-15-1-07.20-0037</t>
  </si>
  <si>
    <t>Приобретение тестер-анализатора пакетных сетей (2 шт.)</t>
  </si>
  <si>
    <t>I_000-15-1-07.20-0035</t>
  </si>
  <si>
    <t>Приобретение набора для монтажа кабеля  (1 шт.)</t>
  </si>
  <si>
    <t>I_000-11-1-07.30-0024</t>
  </si>
  <si>
    <t>Строительство и обустройство отдельного здания для размещения химической лаборатории на территории РПБ-3 (240 м2)</t>
  </si>
  <si>
    <t>I_000-11-2-06.10-1556</t>
  </si>
  <si>
    <t>Приобретение системных блоков (350 шт.)</t>
  </si>
  <si>
    <t>I_000-15-1-07.20-0038</t>
  </si>
  <si>
    <t>Приобретение ПЭВМ и оргтехники: системных блоков, МФУ (360 шт.)</t>
  </si>
  <si>
    <t>I_000-15-1-07.20-0039</t>
  </si>
  <si>
    <t>Приобретение ПЭВМ и оргтехники: системных блоков, МФУ, плоттеров (374 шт.)</t>
  </si>
  <si>
    <t>I_000-15-1-07.20-0041</t>
  </si>
  <si>
    <t>Приобретение аппарата для испытания диэлектриков (1 шт.)</t>
  </si>
  <si>
    <t>I_000-14-1-07.30-0022</t>
  </si>
  <si>
    <t>Приобретение установки определения пробивного напряжения масла (6 шт.)</t>
  </si>
  <si>
    <t>I_000-15-1-07.30-0057</t>
  </si>
  <si>
    <t>Приобретение сушильного шкафа  (1 шт.)</t>
  </si>
  <si>
    <t>I_000-14-1-07.30-0023</t>
  </si>
  <si>
    <t>Приобретение микроомметра (2 шт.)</t>
  </si>
  <si>
    <t>I_000-15-1-07.30-0058</t>
  </si>
  <si>
    <t>Приобретение прибора для контроля выключателей (1 шт.)</t>
  </si>
  <si>
    <t>I_000-14-1-07.30-0026</t>
  </si>
  <si>
    <t>Приобретение микроомметра (3 шт.)</t>
  </si>
  <si>
    <t>I_000-15-1-07.30-0059</t>
  </si>
  <si>
    <t>Приобретение автоматического титратора по методу Карла Фишера (1 компл.)</t>
  </si>
  <si>
    <t>I_000-13-1-07.30-0014</t>
  </si>
  <si>
    <t>Приобретение измерителя параметров силовых трансформаторов (3 шт.)</t>
  </si>
  <si>
    <t>I_000-15-1-07.30-0060</t>
  </si>
  <si>
    <t>Приобретение установки для сушки твердой изоляции (1 компл.)</t>
  </si>
  <si>
    <t>I_000-13-1-07.30-0016</t>
  </si>
  <si>
    <t>Приобретение стенда для моделирования схем включения приборов учета электроэнергии и режимов коммутации внутренней электрической сети, имитации неисправностей в измерительных комплексах учета электрической энергии (4 шт.)</t>
  </si>
  <si>
    <t>I_000-15-1-07.30-0049</t>
  </si>
  <si>
    <t>Приобретение световой башни аварийного освещения с генератором (20 шт.)</t>
  </si>
  <si>
    <t>I_000-15-1-07.30-0061</t>
  </si>
  <si>
    <t>Приобретение сервера звукозаписи (2 шт.)</t>
  </si>
  <si>
    <t>I_000-15-1-07.20-0036</t>
  </si>
  <si>
    <t>Приобретение многофункционального сенсорного терминала (1 шт.)</t>
  </si>
  <si>
    <t>I_000-11-1-07.30-0022</t>
  </si>
  <si>
    <t>Приобретение рефлектометра высоковольтного осциллографического (1 шт.)</t>
  </si>
  <si>
    <t>I_000-11-1-07.30-0025</t>
  </si>
  <si>
    <t>Приобретение серверного и сетевого оборудования: маршрутизаторов, СХД (14 шт.)</t>
  </si>
  <si>
    <t>I_000-15-1-07.20-0042</t>
  </si>
  <si>
    <t>Приобретение мобильной лаборатории высоковольтной метрологической (4 шт.)</t>
  </si>
  <si>
    <t>I_000-15-1-07.30-0054</t>
  </si>
  <si>
    <t>Строительство маслохозяйства в г.Котласе Архангельской области при РПБ ПО Котласские электрические сети (двухэтажное кирпичное здание 36х18 м и резервуары общим объемом 80 м3) (1 шт.)</t>
  </si>
  <si>
    <t>I_000-13-2-06.10-0032</t>
  </si>
  <si>
    <t>Приобретение метрологического оборудования и средств измерений (1 шт.)</t>
  </si>
  <si>
    <t>I_000-15-1-07.30-0053</t>
  </si>
  <si>
    <t>Приобретение машины энергетической самоходной (2 шт.)</t>
  </si>
  <si>
    <t>I_000-15-1-07.10-0064</t>
  </si>
  <si>
    <t xml:space="preserve">Приобретение грузопассажирского автомобиля повышенной проходимости (3 шт.) </t>
  </si>
  <si>
    <t>I_000-15-1-07.10-0070</t>
  </si>
  <si>
    <t>Приобретение легкового автомобиля повышенной проходимости (1 шт.)</t>
  </si>
  <si>
    <t>I_000-15-1-07.10-0069</t>
  </si>
  <si>
    <t>Приобретение серверного и сетевого оборудования: серверов, коммутаторов (22 шт.)</t>
  </si>
  <si>
    <t>I_000-15-1-07.20-0040</t>
  </si>
  <si>
    <t xml:space="preserve"> Приобретение передвижных электротехнических лабораторий (3 шт.)</t>
  </si>
  <si>
    <t>I_000-15-1-07.30-0062</t>
  </si>
  <si>
    <t>I_000-14-1-07.10-0054</t>
  </si>
  <si>
    <t>Приобретение автогидроподъемника (3 шт.)</t>
  </si>
  <si>
    <t>I_000-15-1-07.10-0065</t>
  </si>
  <si>
    <t>I_000-15-1-07.10-0066</t>
  </si>
  <si>
    <t>Приобретение полуприцепа автомобильного (4 шт.)</t>
  </si>
  <si>
    <t>I_000-15-1-07.10-0068</t>
  </si>
  <si>
    <t>Приобретение оптических  смонтированных волокон, размещенных на воздушных линиях электропередачи и объектах электроэнергетики ПАО "МРСК Северо-Запада" "Архэнерго" по направлениям "Емецк-Обозерская"(ОАО "МегаФон"ДКП ЕО 18.06.2014ДОП ЕО 09.04.2013)</t>
  </si>
  <si>
    <t>F_000-15-2-06.70-0153</t>
  </si>
  <si>
    <t>Приобретение прицепов для перевозки снегоходов и лодок (14 шт.)</t>
  </si>
  <si>
    <t>F_000-15-1-07.10-0015.16</t>
  </si>
  <si>
    <t>Приобретение прибора контроля высоковольтных выключателей (1 шт.)</t>
  </si>
  <si>
    <t>F_000-15-1-07.30-0017</t>
  </si>
  <si>
    <t>Проектирование. Реконструкция ПС35/6 №19 "Уйма" в п.Уемском Приморского района Архангельской области в части замены силовых трансформаторов мощностью 2х4 МВА на трансформаторы мощностью 2х6,3 МВА</t>
  </si>
  <si>
    <t>F_000-11-1-03.21-0314</t>
  </si>
  <si>
    <t xml:space="preserve">Проектирование. Строительство кабельных линий 10 кВ ПС №14 - РП №21, РП №21 - РП №20, ПС №1 - ТП №440    </t>
  </si>
  <si>
    <t>F_000-11-1-02.31-2202</t>
  </si>
  <si>
    <t>Создание учебного полигона в части устройства ВЛ 0,4-10 кВ и КТП в Устьянском РЭС производственного отделения "Вельские электрические сети" (1 компл.)</t>
  </si>
  <si>
    <t>J_000-12-2-06.70-0003</t>
  </si>
  <si>
    <t>Создание учебно-тренировочного мини-полигона в части устройства ВЛ 0,4-10 кВ и КТП в Северодвинском РЭС производственного отделения «Архангельские электрические сети» (1 шт.)</t>
  </si>
  <si>
    <t>J_000-11-2-06.70-0007</t>
  </si>
  <si>
    <t>Приобретение системы мониторинга за силовыми трансформаторами (3 шт.)</t>
  </si>
  <si>
    <t>J_000-15-1-03.13-0014</t>
  </si>
  <si>
    <t>Приобретение системы управления и мониторинга программно-техническими комплексами телемеханики и связи (1 шт.)</t>
  </si>
  <si>
    <t>J_000-15-1-07.20-0043</t>
  </si>
  <si>
    <t>Проектирование. Техническое перевооружение здания №9 ремонтно-механических мастерских Вельского района Архангельской области в части установки системы автоматического пожаротушения (64,44 кв.м)</t>
  </si>
  <si>
    <t>J_000-12-1-06.20-0028</t>
  </si>
  <si>
    <t>Строительство мини учебно-тренировочного полигона распределительных сетей на РПБ ВРЭС ПО "Котласские электрические сети" (1 шт.)</t>
  </si>
  <si>
    <t>J_000-13-2-06.70-0004</t>
  </si>
  <si>
    <t>Строительство мини учебно-тренировочного полигона распределительных сетей на РПБ ЧРЭС ПО "Котласские электрические сети" (1 шт.)</t>
  </si>
  <si>
    <t>J_000-13-2-06.70-0005</t>
  </si>
  <si>
    <t>Приобретение смонтированных оптических волокон, размещенных на воздушных линиях электропередачи и объектах электроэнергетики ПАО "МРСК Северо-Запада" "Архэнерго" по направлению "Архангельск-Северодвинск" (63 км)</t>
  </si>
  <si>
    <t>J_008-15-2-06.70-0616</t>
  </si>
  <si>
    <t>Приобретение метрологического оборудования (1 шт.)</t>
  </si>
  <si>
    <t>J_000-15-1-07.30-0052</t>
  </si>
  <si>
    <t>Проектирование. Строительство двухцепной ВЛ-35 кВ протяженностью 1,25 км в г.Архангельске Архангельской области (АО "Архангельский траловый флот", №15-02548А/17 от 04.10.17)</t>
  </si>
  <si>
    <t>J_009-11-2-01.21-0002</t>
  </si>
  <si>
    <t>Проектирование. Строительство двухтрансформаторной КТПУ-35/0,4кВ с трансформаторами 2х2,5МВА в г.Архангельске Архангельской области (АО "Архангельский траловый флот", 15-02548А/17 от 04.10.17)</t>
  </si>
  <si>
    <t>J_009-11-2-03.21-0063</t>
  </si>
  <si>
    <t>Приобретение радиооборудования стандарта DMR (39 шт.)</t>
  </si>
  <si>
    <t>J_000-15-1-07.20-0044</t>
  </si>
  <si>
    <t>Приобретение источников бесперебойного питания (3 шт.) для ПО ВЭС</t>
  </si>
  <si>
    <t>J_000-12-1-07.30-0035</t>
  </si>
  <si>
    <t>Приобретение оборудования DMR для ПО АЭС (43 шт)</t>
  </si>
  <si>
    <t>J_000-11-1-07.20-0002</t>
  </si>
  <si>
    <t>Приобретение оборудования для организации рабочих мест (АРМ) системы отображения для ПО АЭС (8 комплектов)</t>
  </si>
  <si>
    <t>J_000-11-1-07.20-0001</t>
  </si>
  <si>
    <t>Приобретение оборудования диспетчерской IP АТС для ПО АЭС (1 комплект)</t>
  </si>
  <si>
    <t>J_000-11-1-07.20-0003</t>
  </si>
  <si>
    <t>Проектирование. Техническое перевооружение здания РЭП на базе РЭС в Виноградовском районе Архангельской области в части установки автоматического пожаротушения (49,3 кв.м)</t>
  </si>
  <si>
    <t>J_000-12-1-06.20-0029</t>
  </si>
  <si>
    <t>Приобретение спутниковых телефонов (1 шт.)</t>
  </si>
  <si>
    <t>I_000-15-1-07.20-0034</t>
  </si>
  <si>
    <t>Приобретение бурильно-крановой машины на автомобильном шасси (2 шт.)</t>
  </si>
  <si>
    <t>I_000-15-1-07.10-0058</t>
  </si>
  <si>
    <t>Приобретение струйных плоттеров (3 шт)</t>
  </si>
  <si>
    <t>I_000-15-1-07.20-0033</t>
  </si>
  <si>
    <t>Приобретение смонтированных оптических волокон,  размещенных на воздушных линиях электропередачи и объектах электроэнергетики филиала ПАО «МРСК Северо-Запада» «Архэнерго» по направлению Архангельск - Вологда (1111 км)</t>
  </si>
  <si>
    <t>K_008-15-2-06.70-0617</t>
  </si>
  <si>
    <t>Приобретение стеклопластиковых лестниц с встроенной гибкой анкерной линией (4 шт).</t>
  </si>
  <si>
    <t>K_000-15-1-07.30-0070</t>
  </si>
  <si>
    <t>Приобретение трапа монтажного (3 шт)</t>
  </si>
  <si>
    <t>K_000-15-1-07.30-0067</t>
  </si>
  <si>
    <t>Приобретение установки для прожига изоляции силовых кабельных линий (1 шт.)</t>
  </si>
  <si>
    <t>K_000-12-1-07.30-0039</t>
  </si>
  <si>
    <t>Приобретение ПЭВМ и оргтехники: АРМ пользователя, МФУ (33 шт.)</t>
  </si>
  <si>
    <t>K_000-15-1-07.20-0055</t>
  </si>
  <si>
    <t>Приобретение АРМ пользователя (28 шт)</t>
  </si>
  <si>
    <t>K_000-15-1-07.20-0058</t>
  </si>
  <si>
    <t>Приобретение АРМ пользователя (27 шт)</t>
  </si>
  <si>
    <t>K_000-15-1-07.20-0059</t>
  </si>
  <si>
    <t>Преобретение оборудования связи (2 шт.)</t>
  </si>
  <si>
    <t>K_000-15-1-07.30-0073</t>
  </si>
  <si>
    <t>Приобретение крана автомобильного (1 шт.)</t>
  </si>
  <si>
    <t>K_000-13-1-07.10-0063</t>
  </si>
  <si>
    <t>Приобретение легкового автомобиля повышенной проходимости (7 шт.)</t>
  </si>
  <si>
    <t>K_000-15-1-07.10-0086</t>
  </si>
  <si>
    <t>Приобретение грузопассажирского автомобиля повышенной проходимости на базе ГАЗ (2 шт.)</t>
  </si>
  <si>
    <t>K_000-15-1-07.10-0089</t>
  </si>
  <si>
    <t>Приобретение грузопассажирского автомобиля повышенной проходимости с бортом (12 шт.)</t>
  </si>
  <si>
    <t>K_000-15-1-07.10-0085</t>
  </si>
  <si>
    <t>Приобретение бригадного автомобиля (1 шт.)</t>
  </si>
  <si>
    <t>K_000-11-1-07.10-0070</t>
  </si>
  <si>
    <t>Приобретение электротехнической лаборатории на базе автомобиля (1 шт.)</t>
  </si>
  <si>
    <t>K_000-12-1-07.10-0063</t>
  </si>
  <si>
    <t>Приобретение полуприцепа-тяжеловоза (1 шт.)</t>
  </si>
  <si>
    <t>K_000-12-1-07.10-0064</t>
  </si>
  <si>
    <t>Приобретение оборудования технологической сети узлов связи ЕЦУС (34 шт)</t>
  </si>
  <si>
    <t>K_000-15-1-07.20-0045</t>
  </si>
  <si>
    <t>K_000-13-1-07.10-0060</t>
  </si>
  <si>
    <t>Приобретение оборудования DMR для ПО ВЭС (29 шт)</t>
  </si>
  <si>
    <t>K_000-12-1-07.20-0002</t>
  </si>
  <si>
    <t>Приобретение автоматизированных рабочих мест (АРМ) для ЕЦУС (21 комплект)</t>
  </si>
  <si>
    <t>K_000-11-1-07.20-0004</t>
  </si>
  <si>
    <t>Приобретение БКУ с люлькой и двухрядной кабиной на автомобильном шасси (2 шт.)</t>
  </si>
  <si>
    <t>K_000-15-1-07.10-0082</t>
  </si>
  <si>
    <t>Строительство двух ТП-10/0,4кВ с устройством узлов технического учета электрической энергии, КЛ-10кВ, КЛ-0,4кВ и установкой двух ячеек  в ТП-10/0,4 кВ № 440 по пр. Московскому в г. Архангельске Архангельской области (ГКУ АО "ГУКС", 15-01766А/16 от 16.11.2016) (4 МВА, КЛ-10 кВ 0,259 км, КЛ-0,4 кВ 0,418 км, 2 ячейки, 2 т.у.)</t>
  </si>
  <si>
    <t>J_002-11-2-03.31-2577</t>
  </si>
  <si>
    <t>Строительство ТП-10/0,4 кВ и КЛ-10 кВ в г. Северодвинске Архангельской области (ООО ПСК «Высота», 15-03751А/16 от 07.12.16) (0,4 МВА, 1,382 км.)</t>
  </si>
  <si>
    <t>I_000-11-2-03.31-2581</t>
  </si>
  <si>
    <t>Строительство КЛ-10 кВ, ТП-10/0,4 кВ в г.Северодвинске Архангельской области с установкой ячеек в ТП-10/0,4 кВ № 138 (Гусев Э.И., 15-00729А/16 от 28.07.2016) (1,26 МВА, 0,6 км, дог.тп - 1 шт.)</t>
  </si>
  <si>
    <t>I_000-11-2-02.31-2562</t>
  </si>
  <si>
    <t>Техническое перевооружение ЗРУ-6 кВ ПС-110/10/6 кВ №14 в части замены трансформаторов тока в ячейках №6 и №17  в г.Архангельске Архангельской области (ООО "Архсвет", 15-02506А/18 от 18.10.2018) (4 шт.)</t>
  </si>
  <si>
    <t>J_009-11-1-03.13-2544</t>
  </si>
  <si>
    <t>Реконструкция ВЛ-6 кВ ф.РП6-16 в Приморском районе Архангельской области с заменой существующего провода (Афонин Д.В., 15-02492А/16 от 07.09.2016;  СНТ Ягодник, №15-02140А/17 от 27.12.2017)  (ВЛ-6 кВ 0,170 км)</t>
  </si>
  <si>
    <t>J_000-11-1-01.33-2437</t>
  </si>
  <si>
    <t>Реконструкция ТП-10/0,4кВ ТП-3 с заменой существующих трансформаторов монтажом в РУ-10кВ шинного моста и монтажом в РУ-0,4кВ дополнительных рубильников, КЛ-0,4кВ (Общество с ограниченной ответственностью "СтройГарант", 15-02768А/17 от 13.10.2017) (1,26 МВА, 0,25 км)</t>
  </si>
  <si>
    <t>I_000-11-2-02.41-2590</t>
  </si>
  <si>
    <t>Проектирование. Реконструкция ВЛ-6 кВ ф.06-38, КТП-279 с устройством узла технического учета электрической энергии и ВЛ-279/2 в объеме освобождения земельного участка от объектов электроэнергетики (Рачков С.О., №07-500/18 от 13.06.2018) (0,4 МВА, КЛ-6 кВ 0,115 км, ВЛ-0,4 кВ 0,140 км, 1 т.у.)</t>
  </si>
  <si>
    <t>J_000-11-1-03.32-2556</t>
  </si>
  <si>
    <t xml:space="preserve">Проектирование. Реконструкция КЛ-10кВ и КЛ-0,4кВ от ТП-1 в г.Северодвинске Архангельской области в объеме освобождения земельного участка от объектов электроэнергетики (Общество с ограниченной ответственностью "СМУ-19", №07-177/19 от 15.03.2019) (КЛ-10 кВ 0,180 км, КЛ-0,4 кВ 0,400 км) </t>
  </si>
  <si>
    <t>K_000-11-1-02.41-2566</t>
  </si>
  <si>
    <t>Проектирование. Реконструкция ВЛ-10 кВ 301-23 Телецентр для освобождения земельного участка от ул. 70 лет Октября до ул. Ушинского в городе Котласе Архангельской области (Общество с ограниченной ответственностью "ОРТОСТ-ФАСАД" ОЗУ-00013К/19 от 08.08.2019 г.) (ВЛ-10 кВ 0,5 км, КЛ-0,4 кВ 1,0 км)</t>
  </si>
  <si>
    <t>K_000-13-1-01.32-1298</t>
  </si>
  <si>
    <t>Проектирование. Реконструкция ВЛ-110 кВ «Архангельск-1, 2» в Приморском районе Архангельской области в объеме освобождения земельного участка от объекта электроэнергетики (ООО «Автодороги», № 07-1095/18 от 20.02.2019) (1,86 км)</t>
  </si>
  <si>
    <t>K_000-11-1-01.12-2272</t>
  </si>
  <si>
    <t>Проектирование. Реконструкция ВЛ-35 кВ «Заостровье» в Приморском районе Архангельской области в объеме освобождения земельного участка от объекта электроэнергетики (ООО «Автодороги», № 07-1095/18 от 20.02.2019) (0,79 км)</t>
  </si>
  <si>
    <t>K_000-11-1-01.21-2170</t>
  </si>
  <si>
    <t>Проектирование. Реконструкция ВЛ-35 кВ «Цигломень-1» в Приморском районе Архангельской области в объеме освобождения земельного участка от объекта электроэнергетики (ООО «Автодороги», № 07-1095/18 от 20.02.2019) (0,850 км)</t>
  </si>
  <si>
    <t>K_000-11-1-01.21-2171</t>
  </si>
  <si>
    <t>Проектирование. Реконструкция ВЛ-35 кВ «Цигломень-2» в Приморском районе Архангельской области в объеме освобождения земельного участка от объекта электроэнергетики (ООО «Автодороги», № 07-1095/18 от 20.02.2019) с установкой дополнительной опоры в пролете опор №№ 40–41 (1 шт.)</t>
  </si>
  <si>
    <t>K_000-11-1-01.21-2172</t>
  </si>
  <si>
    <t>Проектирование. Реконструкция ВЛ-10 кВ ф.РП1-6 с устройством кабельной вставки  в д.Большое Тойнокурье Приморского района Архангельской области в объеме освобождения земельного участка от объектов электроэнергетики (ООО "Автодороги", 07-217/19 от 24.04.19) (0,322 км)</t>
  </si>
  <si>
    <t>K_000-11-1-01.32-2595</t>
  </si>
  <si>
    <t>Проектирование. Реконструкция ВЛ-6 кВ ф.07-14 с устройством кабельной вставки в Приморском районе Архангельской области в объеме освобождения земельного участка от объектов электроэнергетики (ООО "Автодороги", 07-217/19 от 24.04.19) (1,45 км)</t>
  </si>
  <si>
    <t>K_000-11-1-01.33-2445</t>
  </si>
  <si>
    <t>Проектирование. Реконструкция ВЛ-0,4 кВ ВЛ-401/1 в г.Архангельске Архангельской области в объеме освобождения земельного участка от объектов электроэнергетики (ЖСК "Блиц", 07-458/19 от 01.10.19) (0,167 км)</t>
  </si>
  <si>
    <t>K_000-11-1-01.41-3690</t>
  </si>
  <si>
    <t>Проектирование. Реконструкция КЛ-6кВ ТП256-ТП268 ф.06-44 в г.Архангельске Архангельской области в объеме освобождения земельного участка от объектов электроэнергетики (ИП Палкин М.А., №07-155/18 от 15.02.2018) (0,11 км)</t>
  </si>
  <si>
    <t>K_000-11-1-02.33-0003</t>
  </si>
  <si>
    <t>Проектирование. Реконструкция КЛ-6кВ ТП256-ТП268 ф.06-57 в г.Архангельске Архангельской области в объеме освобождения земельного участка от объектов электроэнергетики (ИП Палкин М.А., №07-155/18 от 15.02.2018) (0,11 км)</t>
  </si>
  <si>
    <t>K_000-11-1-02.33-0008</t>
  </si>
  <si>
    <t>I_000-13-1-03.13-0016</t>
  </si>
  <si>
    <t>Проектирование. Реконструкция первичного оборудования ПС-110/10 кВ № 322 "Красноборск-2" в д.Максимовка, Красноборского района Архангельской области для реализации Программы ССПИ (9шт.)</t>
  </si>
  <si>
    <t>I_000-13-1-04.40-1335</t>
  </si>
  <si>
    <t>Проектирование. Модернизация комплекса телемеханики ССПИ на ПС-110/10 кВ № 322 "Красноборск-2"Архангельская область, Красноборский район, д.Максимовская (1 комплекс)</t>
  </si>
  <si>
    <t>I_000-13-1-04.40-1343</t>
  </si>
  <si>
    <t>Проектирование. Модернизация комплекса телемеханики ССПИ на ПС-110/10 кВ № 312 "Савватия" Архангельская область, Котласский район, п.Саватия (1 комплекс)</t>
  </si>
  <si>
    <t>I_000-13-1-04.40-1347</t>
  </si>
  <si>
    <t>Проектирование. Модернизация комплекса телемеханики ССПИ на ПС-110/10 кВ № 311 "Шипицино" Архангельская область, Котласский район, п.Шипицыно (1 комплекс)</t>
  </si>
  <si>
    <t>I_000-13-1-04.40-1344</t>
  </si>
  <si>
    <t>Проектирование. Модернизация комплекса телемеханики ССПИ на ПС-110/10 кВ № 361 "Яренск" Архангельская область, Ленский район, с.Яренск (1 комплекс.)</t>
  </si>
  <si>
    <t>I_000-13-1-04.40-1345</t>
  </si>
  <si>
    <t>Проектирование. Модернизация комплекса телемеханики ССПИ ПС-110/10 кВ № 34 "Холмогоры"  Архангельская область, с.Холмогоры (1 комплекс)</t>
  </si>
  <si>
    <t>I_000-11-1-04.40-0017</t>
  </si>
  <si>
    <t>Проектирование. Модернизация комплекса телемеханики ССПИ ПС-110/10 кВ № 76 "Орлецы"  Архангельская область, Холмогорский район, п.Орлецы (1 комплекс.).</t>
  </si>
  <si>
    <t>I_000-11-1-04.40-0018</t>
  </si>
  <si>
    <t>Строительство КЛ-0,4 кВ от ТП-297 в г. Архангельске Архангельской области (Общество с ограниченной ответственностью "Капитал-Инвест" №15-03104А/16 от 28.02.2017) (КЛ-0,4 кВ 0,107 км)</t>
  </si>
  <si>
    <t>J_000-11-2-02.41-2582</t>
  </si>
  <si>
    <t>4.2</t>
  </si>
  <si>
    <t>Инвестиционные проекты в сферах производства электрической энергии и теплоснабжения, всего, в том числе:</t>
  </si>
  <si>
    <t>Технологическое присоединение (подключение), всего, в том числе:</t>
  </si>
  <si>
    <t>4.2.1.1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</si>
  <si>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</si>
  <si>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4.2.1.1.1</t>
  </si>
  <si>
    <t>4.2.1.1.2</t>
  </si>
  <si>
    <t>4.2.1.2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</si>
  <si>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</si>
  <si>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4.2.1.2.1</t>
  </si>
  <si>
    <t>4.2.1.2.2</t>
  </si>
  <si>
    <t>4.2.1.3</t>
  </si>
  <si>
    <t>Подключение теплопотребляющих установок потребителей тепловой энергии к системе теплоснабжения, всего, в том числе:</t>
  </si>
  <si>
    <t>4.2.1.3.1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</si>
  <si>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теплоснабжения, всего, в том числе:</t>
  </si>
  <si>
    <t>4.2.1.3.2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</si>
  <si>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</si>
  <si>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4.2.1.3.3</t>
  </si>
  <si>
    <t>Подключение теплопотребляющих установок потребителей тепловой энергии, подключаемая тепловая нагрузка которых более 1,5 Гкал/ч, к системе теплоснабжения, всего, в том числе:</t>
  </si>
  <si>
    <t>4.2.1.3.4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</si>
  <si>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</si>
  <si>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4.2.1.3.5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</si>
  <si>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</si>
  <si>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4.2.1.4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</si>
  <si>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</si>
  <si>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</si>
  <si>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4.2.2.1</t>
  </si>
  <si>
    <t>Реконструкция объектов по производству электрической энергии, всего, в том числе:</t>
  </si>
  <si>
    <t>Реконструкция Мезенской ДЭС в части замены дизель-генераторов №1, 2 (2 шт.)</t>
  </si>
  <si>
    <t>F_000-11-1-06.20-1713</t>
  </si>
  <si>
    <t>4.2.2.2</t>
  </si>
  <si>
    <t>Реконструкция котельных, всего, в том числе:</t>
  </si>
  <si>
    <t>4.2.2.3</t>
  </si>
  <si>
    <t>Реконструкция тепловых сетей, всего, в том числе:</t>
  </si>
  <si>
    <t>4.2.2.4</t>
  </si>
  <si>
    <t>Реконструкция прочих объектов основных средств, всего, в том числе:</t>
  </si>
  <si>
    <t>Реконструкция топливного склада нефтепродуктов для опасного производственного объекта «Мезенская ДЭС» с заменой вертикального резервуара РВС-700 №4 на резервуар вертикальный стальной РВС-1000 (1 шт.)</t>
  </si>
  <si>
    <t>I_000-11-1-06.20-2549</t>
  </si>
  <si>
    <t>F_000-11-1-06.20-1698</t>
  </si>
  <si>
    <t>Реконструкция ограждения Мезенской ДЭС (замена деревянного ограждения на металлическое 679,9 м.п.)</t>
  </si>
  <si>
    <t>G_000-11-1-06.20-2541</t>
  </si>
  <si>
    <t xml:space="preserve">Реконструкция Мезенской ДЭС в части установки автоматической системы пожаротушения на Мезенской ДЭС (745 кв.м.) </t>
  </si>
  <si>
    <t>F_000-11-1-06.20-1699</t>
  </si>
  <si>
    <t>Модернизация, техническое перевооружение, всего, в том числе:</t>
  </si>
  <si>
    <t>4.2.3.1</t>
  </si>
  <si>
    <t>Модернизация, техническое перевооружение объектов по производству электрической энергии, всего, в том числе:</t>
  </si>
  <si>
    <t>Модернизация Мезенской ДЭС в г.Мезень Архангельской области в части систем очистки выхлопных газов и выхлопного тракта (9 шт.) и разработка проекта нормативов предельно-допустимых выбросов (ПДВ) загрязняющих веществ в атмосферу</t>
  </si>
  <si>
    <t>J_000-11-1-06.20-2553</t>
  </si>
  <si>
    <t>Техническое перевооружение Мезенской ДЭС в г. Мезень Архангельской области в части замены дизель-генераторов (2 шт.)</t>
  </si>
  <si>
    <t>K_000-11-1-06.40-0001</t>
  </si>
  <si>
    <t>Техническое перевооружение Мезенской ДЭС в г. Мезень Архангельской области в части замены дизель-генераторов №1 и №3 (2 шт.)</t>
  </si>
  <si>
    <t>K_000-11-1-06.40-0002</t>
  </si>
  <si>
    <t>Техническое перевооружение Мезенской ДЭС в г. Мезень Архангельской области в части замены дизель-генераторов №4 (1 шт.)</t>
  </si>
  <si>
    <t>K_000-11-1-06.40-0003</t>
  </si>
  <si>
    <t>4.2.3.2</t>
  </si>
  <si>
    <t>Модернизация, техническое перевооружение котельных, всего, в том числе:</t>
  </si>
  <si>
    <t>4.2.3.3</t>
  </si>
  <si>
    <t>Модернизация, техническое перевооружение тепловых сетей, всего, в том числе:</t>
  </si>
  <si>
    <t>4.2.3.4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</si>
  <si>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</si>
  <si>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теплоснабжения, всего, в том числе:</t>
  </si>
  <si>
    <t>4.2.4.1</t>
  </si>
  <si>
    <t>Наименование поселения (городского округа)</t>
  </si>
  <si>
    <t>4.2.4.1.1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</si>
  <si>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</si>
  <si>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4.2.4.1.2</t>
  </si>
  <si>
    <t>Строительство, реконструкция, модернизация и техническое перевооружение тепловых сетей, всего, в том числе:</t>
  </si>
  <si>
    <t>4.2.4.2</t>
  </si>
  <si>
    <t>4.2.4.2.1</t>
  </si>
  <si>
    <t>4.2.4.2.2</t>
  </si>
  <si>
    <t>Новое строительство, всего, в том числе:</t>
  </si>
  <si>
    <t>4.2.5.1</t>
  </si>
  <si>
    <t>Новое строительство объектов по производству электрической энергии, всего, в том числе:</t>
  </si>
  <si>
    <t>4.2.5.2</t>
  </si>
  <si>
    <t>Новое строительство котельных, всего, в том числе:</t>
  </si>
  <si>
    <t>4.2.5.3</t>
  </si>
  <si>
    <t>Новое строительство тепловых сетей, всего, в том числе:</t>
  </si>
  <si>
    <t>4.2.5.4</t>
  </si>
  <si>
    <t>Прочее новое строительство, всего, в том числе:</t>
  </si>
  <si>
    <t>4.2.6</t>
  </si>
  <si>
    <t>Покупка земельных участков для целей реализации инвестиционных проектов, всего, в том числе:</t>
  </si>
  <si>
    <t>4.2.7</t>
  </si>
  <si>
    <t>Прочие инвестиционные проекты, всего, в том числе:</t>
  </si>
  <si>
    <t>Строительство автоматизированной системы контроля удельного расхода топлива (АС КУРТ) ДГУ Мезенской ДЭС (1 шт.)</t>
  </si>
  <si>
    <t>I_000-11-2-04.40-2288</t>
  </si>
  <si>
    <t>F_000-11-2-04.40-2287</t>
  </si>
  <si>
    <t>Проектирование. Реконструкция топливного склада нефтепродуктов для опасного производственного объекта «Мезенская ДЭС» с заменой вертикального резервуара РВС-700 № 4 на резервуар вертикальный РВС-1000 (1 шт)</t>
  </si>
  <si>
    <t>J_000-11-1-06.20-2554</t>
  </si>
  <si>
    <t>Проектирование. Реконструкция подземного склада нефтепродуктов для опасного производственного объекта «Мезенская ДЭС» с устройством эстакады для приема дизельного топлива с автотранспорта</t>
  </si>
  <si>
    <t>J_000-11-1-06.20-2550</t>
  </si>
  <si>
    <t>4.3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</si>
  <si>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</si>
  <si>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4.3.1</t>
  </si>
  <si>
    <t>Реконструкция, всего, в том числе:</t>
  </si>
  <si>
    <t>4.3.1.1</t>
  </si>
  <si>
    <t>Реконструкция зданий (сооружений), всего, в том числе:</t>
  </si>
  <si>
    <t>4.3.1.1.1</t>
  </si>
  <si>
    <t>Реконструкция систем инженерно-технического обеспечения зданий (сооружений), всего, в том числе:</t>
  </si>
  <si>
    <t>4.3.1.1.2</t>
  </si>
  <si>
    <t>4.3.1.2</t>
  </si>
  <si>
    <t>Реконструкция линий связи и телекоммуникационных систем, всего, в том числе:</t>
  </si>
  <si>
    <t>4.3.1.3</t>
  </si>
  <si>
    <t>Реконструкция информационно-вычислительных систем, всего, в том числе:</t>
  </si>
  <si>
    <t>4.3.2</t>
  </si>
  <si>
    <t>Модернизация, техническое перевооружение, модификация, всего, в том числе:</t>
  </si>
  <si>
    <t>4.3.2.1</t>
  </si>
  <si>
    <t>Модернизация, техническое перевооружение зданий (сооружений), всего, в том числе:</t>
  </si>
  <si>
    <t>4.3.2.1.1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</si>
  <si>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</si>
  <si>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4.3.2.1.2</t>
  </si>
  <si>
    <t>4.3.2.2</t>
  </si>
  <si>
    <t>Модернизация, техническое перевооружение линий связи и телекоммуникационных систем, всего, в том числе:</t>
  </si>
  <si>
    <t>4.3.2.3</t>
  </si>
  <si>
    <t>Модернизация, техническое перевооружение информационно-вычислительных систем, всего, в том числе:</t>
  </si>
  <si>
    <t>4.3.2.5</t>
  </si>
  <si>
    <t>Модификация программ для ЭВМ, всего, в том числе:</t>
  </si>
  <si>
    <t>4.3.3</t>
  </si>
  <si>
    <t>Новое строительство, создание, покупка, всего, в том числе:</t>
  </si>
  <si>
    <t>4.3.3.1</t>
  </si>
  <si>
    <t>Новое строительство, покупка зданий (сооружений), всего, в том числе:</t>
  </si>
  <si>
    <t>4.3.3.2</t>
  </si>
  <si>
    <t>Новое строительство, покупка линий связи и телекоммуникационных систем, всего, в том числе:</t>
  </si>
  <si>
    <t>4.3.3.3</t>
  </si>
  <si>
    <t>Прочее новое строительство, покупка объектов основных средств, всего, в том числе:</t>
  </si>
  <si>
    <t>4.3.3.4</t>
  </si>
  <si>
    <t>Создание, приобретение объектов нематериальных активов, всего, в том числе:</t>
  </si>
  <si>
    <t>4.3.3.4.1</t>
  </si>
  <si>
    <t>Создание программ для ЭВМ, приобретение исключительных прав на программы для ЭВМ, всего, в том числе:</t>
  </si>
  <si>
    <t>4.3.3.4.2</t>
  </si>
  <si>
    <t>Создание, приобретение прочих объектов нематериальных активов, всего, в том числе:</t>
  </si>
  <si>
    <t>4.3.4</t>
  </si>
  <si>
    <t>4.3.5</t>
  </si>
  <si>
    <t>4.4</t>
  </si>
  <si>
    <t>Иные инвестиционные проекты, всего, в том числе:</t>
  </si>
  <si>
    <t>нд</t>
  </si>
  <si>
    <t>требования отсутствуют</t>
  </si>
  <si>
    <t>соответствует</t>
  </si>
  <si>
    <t>Проектирование. Техническое перевооружение ПС-110/10 кВ № 301 "Котлас" в части замены КРУН-10 кВ г.Котлас Архангельской области (яч. - 58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</si>
</sst>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.000000"/>
    <numFmt numFmtId="165" formatCode="#,##0.000"/>
    <numFmt numFmtId="166" formatCode="#,##0.00,"/>
    <numFmt numFmtId="167" formatCode="#,##0_ ;\-#,##0\ "/>
    <numFmt numFmtId="168" formatCode="_-* #,##0.00\ _р_._-;\-* #,##0.00\ _р_._-;_-* &quot;-&quot;??\ _р_.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Arial"/>
      <family val="2"/>
      <charset val="204"/>
    </font>
    <font>
      <b/>
      <sz val="24"/>
      <name val="Arial"/>
      <family val="2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78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7" fillId="0" borderId="0"/>
    <xf numFmtId="0" fontId="11" fillId="0" borderId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2" fillId="0" borderId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3" fillId="7" borderId="12" applyNumberFormat="0" applyAlignment="0" applyProtection="0"/>
    <xf numFmtId="0" fontId="23" fillId="7" borderId="12" applyNumberFormat="0" applyAlignment="0" applyProtection="0"/>
    <xf numFmtId="0" fontId="24" fillId="20" borderId="13" applyNumberFormat="0" applyAlignment="0" applyProtection="0"/>
    <xf numFmtId="0" fontId="24" fillId="20" borderId="13" applyNumberFormat="0" applyAlignment="0" applyProtection="0"/>
    <xf numFmtId="0" fontId="25" fillId="20" borderId="12" applyNumberFormat="0" applyAlignment="0" applyProtection="0"/>
    <xf numFmtId="0" fontId="25" fillId="20" borderId="12" applyNumberFormat="0" applyAlignment="0" applyProtection="0"/>
    <xf numFmtId="0" fontId="26" fillId="0" borderId="14" applyNumberFormat="0" applyFill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30" fillId="21" borderId="18" applyNumberFormat="0" applyAlignment="0" applyProtection="0"/>
    <xf numFmtId="0" fontId="30" fillId="21" borderId="18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6" fillId="0" borderId="0"/>
    <xf numFmtId="0" fontId="33" fillId="0" borderId="0"/>
    <xf numFmtId="0" fontId="1" fillId="0" borderId="0"/>
    <xf numFmtId="0" fontId="11" fillId="0" borderId="0"/>
    <xf numFmtId="0" fontId="11" fillId="0" borderId="0"/>
    <xf numFmtId="0" fontId="6" fillId="0" borderId="0"/>
    <xf numFmtId="0" fontId="33" fillId="0" borderId="0"/>
    <xf numFmtId="0" fontId="6" fillId="0" borderId="0"/>
    <xf numFmtId="0" fontId="17" fillId="0" borderId="0"/>
    <xf numFmtId="0" fontId="6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0" fillId="23" borderId="19" applyNumberFormat="0" applyFont="0" applyAlignment="0" applyProtection="0"/>
    <xf numFmtId="0" fontId="20" fillId="23" borderId="19" applyNumberFormat="0" applyFont="0" applyAlignment="0" applyProtection="0"/>
    <xf numFmtId="9" fontId="33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6" fillId="0" borderId="20" applyNumberFormat="0" applyFill="0" applyAlignment="0" applyProtection="0"/>
    <xf numFmtId="0" fontId="36" fillId="0" borderId="20" applyNumberFormat="0" applyFill="0" applyAlignment="0" applyProtection="0"/>
    <xf numFmtId="0" fontId="37" fillId="0" borderId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</cellStyleXfs>
  <cellXfs count="75">
    <xf numFmtId="0" fontId="0" fillId="0" borderId="0" xfId="0"/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center" wrapText="1"/>
    </xf>
    <xf numFmtId="49" fontId="4" fillId="0" borderId="0" xfId="0" applyNumberFormat="1" applyFont="1" applyFill="1"/>
    <xf numFmtId="164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/>
    <xf numFmtId="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4" fontId="0" fillId="0" borderId="0" xfId="0" applyNumberFormat="1" applyFill="1"/>
    <xf numFmtId="164" fontId="5" fillId="0" borderId="0" xfId="0" applyNumberFormat="1" applyFont="1" applyFill="1" applyAlignment="1">
      <alignment horizontal="right"/>
    </xf>
    <xf numFmtId="164" fontId="7" fillId="0" borderId="0" xfId="1" applyNumberFormat="1" applyFont="1" applyFill="1" applyAlignment="1">
      <alignment horizontal="right"/>
    </xf>
    <xf numFmtId="164" fontId="8" fillId="0" borderId="0" xfId="1" applyNumberFormat="1" applyFont="1" applyFill="1" applyAlignment="1">
      <alignment horizontal="right"/>
    </xf>
    <xf numFmtId="164" fontId="9" fillId="0" borderId="0" xfId="0" applyNumberFormat="1" applyFont="1" applyFill="1"/>
    <xf numFmtId="0" fontId="9" fillId="0" borderId="0" xfId="0" applyFont="1" applyFill="1"/>
    <xf numFmtId="0" fontId="10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/>
    </xf>
    <xf numFmtId="164" fontId="10" fillId="0" borderId="0" xfId="0" applyNumberFormat="1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164" fontId="6" fillId="0" borderId="0" xfId="3" applyNumberFormat="1" applyFont="1" applyFill="1" applyAlignment="1">
      <alignment horizontal="center" vertical="top"/>
    </xf>
    <xf numFmtId="0" fontId="10" fillId="0" borderId="0" xfId="2" applyFont="1" applyFill="1" applyBorder="1" applyAlignment="1">
      <alignment horizontal="center" vertical="center"/>
    </xf>
    <xf numFmtId="164" fontId="10" fillId="0" borderId="0" xfId="2" applyNumberFormat="1" applyFont="1" applyFill="1" applyBorder="1" applyAlignment="1">
      <alignment horizontal="center" vertical="center"/>
    </xf>
    <xf numFmtId="0" fontId="6" fillId="0" borderId="0" xfId="4" applyFont="1" applyFill="1" applyAlignment="1">
      <alignment vertical="center"/>
    </xf>
    <xf numFmtId="4" fontId="16" fillId="0" borderId="0" xfId="0" applyNumberFormat="1" applyFont="1" applyAlignment="1">
      <alignment horizontal="center" vertical="center"/>
    </xf>
    <xf numFmtId="0" fontId="10" fillId="0" borderId="11" xfId="5" applyFont="1" applyFill="1" applyBorder="1" applyAlignment="1">
      <alignment horizontal="center" vertical="center" wrapText="1"/>
    </xf>
    <xf numFmtId="0" fontId="10" fillId="0" borderId="11" xfId="4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49" fontId="18" fillId="0" borderId="1" xfId="6" applyNumberFormat="1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horizontal="left" vertical="center" wrapText="1"/>
    </xf>
    <xf numFmtId="4" fontId="18" fillId="0" borderId="1" xfId="6" applyNumberFormat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/>
    </xf>
    <xf numFmtId="0" fontId="19" fillId="0" borderId="0" xfId="0" applyFont="1"/>
    <xf numFmtId="4" fontId="18" fillId="0" borderId="1" xfId="0" applyNumberFormat="1" applyFont="1" applyFill="1" applyBorder="1" applyAlignment="1">
      <alignment horizontal="center" vertical="center" wrapText="1"/>
    </xf>
    <xf numFmtId="49" fontId="18" fillId="0" borderId="1" xfId="6" applyNumberFormat="1" applyFont="1" applyFill="1" applyBorder="1" applyAlignment="1">
      <alignment horizontal="center" vertical="center"/>
    </xf>
    <xf numFmtId="166" fontId="18" fillId="0" borderId="1" xfId="6" applyNumberFormat="1" applyFont="1" applyFill="1" applyBorder="1" applyAlignment="1">
      <alignment horizontal="center" vertical="center" wrapText="1"/>
    </xf>
    <xf numFmtId="49" fontId="5" fillId="0" borderId="1" xfId="6" applyNumberFormat="1" applyFont="1" applyFill="1" applyBorder="1" applyAlignment="1">
      <alignment horizontal="center" vertical="center"/>
    </xf>
    <xf numFmtId="0" fontId="5" fillId="0" borderId="1" xfId="6" applyFont="1" applyFill="1" applyBorder="1" applyAlignment="1">
      <alignment horizontal="left" vertical="center" wrapText="1"/>
    </xf>
    <xf numFmtId="166" fontId="5" fillId="0" borderId="1" xfId="6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9" fontId="5" fillId="0" borderId="1" xfId="6" applyNumberFormat="1" applyFont="1" applyFill="1" applyBorder="1" applyAlignment="1">
      <alignment horizontal="center" vertical="center" wrapText="1"/>
    </xf>
    <xf numFmtId="4" fontId="5" fillId="0" borderId="1" xfId="6" applyNumberFormat="1" applyFont="1" applyFill="1" applyBorder="1" applyAlignment="1">
      <alignment horizontal="center" vertical="center"/>
    </xf>
    <xf numFmtId="4" fontId="5" fillId="0" borderId="1" xfId="6" applyNumberFormat="1" applyFont="1" applyFill="1" applyBorder="1" applyAlignment="1">
      <alignment horizontal="left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166" fontId="18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6" fontId="5" fillId="0" borderId="1" xfId="6" applyNumberFormat="1" applyFont="1" applyFill="1" applyBorder="1" applyAlignment="1">
      <alignment horizontal="center" vertical="center"/>
    </xf>
    <xf numFmtId="0" fontId="0" fillId="0" borderId="0" xfId="0" applyFill="1"/>
    <xf numFmtId="0" fontId="15" fillId="0" borderId="0" xfId="4" applyFont="1" applyFill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164" fontId="10" fillId="0" borderId="11" xfId="0" applyNumberFormat="1" applyFont="1" applyFill="1" applyBorder="1" applyAlignment="1">
      <alignment horizontal="center" vertical="center"/>
    </xf>
    <xf numFmtId="0" fontId="10" fillId="0" borderId="8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4" fillId="0" borderId="0" xfId="4" applyFont="1" applyFill="1" applyAlignment="1">
      <alignment horizontal="center" vertical="center"/>
    </xf>
    <xf numFmtId="0" fontId="10" fillId="0" borderId="0" xfId="2" applyFont="1" applyFill="1" applyBorder="1" applyAlignment="1">
      <alignment horizontal="center" vertical="center"/>
    </xf>
    <xf numFmtId="0" fontId="10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6" fillId="0" borderId="0" xfId="4" applyFont="1" applyFill="1" applyAlignment="1">
      <alignment horizontal="center" vertical="center" wrapText="1"/>
    </xf>
  </cellXfs>
  <cellStyles count="278">
    <cellStyle name="20% - Акцент1 2" xfId="7"/>
    <cellStyle name="20% - Акцент1 3" xfId="8"/>
    <cellStyle name="20% - Акцент2 2" xfId="9"/>
    <cellStyle name="20% - Акцент2 3" xfId="10"/>
    <cellStyle name="20% - Акцент3 2" xfId="11"/>
    <cellStyle name="20% - Акцент3 3" xfId="12"/>
    <cellStyle name="20% - Акцент4 2" xfId="13"/>
    <cellStyle name="20% - Акцент4 3" xfId="14"/>
    <cellStyle name="20% - Акцент5 2" xfId="15"/>
    <cellStyle name="20% - Акцент5 3" xfId="16"/>
    <cellStyle name="20% - Акцент6 2" xfId="17"/>
    <cellStyle name="20% - Акцент6 3" xfId="18"/>
    <cellStyle name="40% - Акцент1 2" xfId="19"/>
    <cellStyle name="40% - Акцент1 3" xfId="20"/>
    <cellStyle name="40% - Акцент2 2" xfId="21"/>
    <cellStyle name="40% - Акцент2 3" xfId="22"/>
    <cellStyle name="40% - Акцент3 2" xfId="23"/>
    <cellStyle name="40% - Акцент3 3" xfId="24"/>
    <cellStyle name="40% - Акцент4 2" xfId="25"/>
    <cellStyle name="40% - Акцент4 3" xfId="26"/>
    <cellStyle name="40% - Акцент5 2" xfId="27"/>
    <cellStyle name="40% - Акцент5 3" xfId="28"/>
    <cellStyle name="40% - Акцент6 2" xfId="29"/>
    <cellStyle name="40% - Акцент6 3" xfId="30"/>
    <cellStyle name="60% - Акцент1 2" xfId="31"/>
    <cellStyle name="60% - Акцент1 3" xfId="32"/>
    <cellStyle name="60% - Акцент2 2" xfId="33"/>
    <cellStyle name="60% - Акцент2 3" xfId="34"/>
    <cellStyle name="60% - Акцент3 2" xfId="35"/>
    <cellStyle name="60% - Акцент3 3" xfId="36"/>
    <cellStyle name="60% - Акцент4 2" xfId="37"/>
    <cellStyle name="60% - Акцент4 3" xfId="38"/>
    <cellStyle name="60% - Акцент5 2" xfId="39"/>
    <cellStyle name="60% - Акцент5 3" xfId="40"/>
    <cellStyle name="60% - Акцент6 2" xfId="41"/>
    <cellStyle name="60% - Акцент6 3" xfId="42"/>
    <cellStyle name="Normal 2" xfId="43"/>
    <cellStyle name="Акцент1 2" xfId="44"/>
    <cellStyle name="Акцент1 3" xfId="45"/>
    <cellStyle name="Акцент2 2" xfId="46"/>
    <cellStyle name="Акцент2 3" xfId="47"/>
    <cellStyle name="Акцент3 2" xfId="48"/>
    <cellStyle name="Акцент3 3" xfId="49"/>
    <cellStyle name="Акцент4 2" xfId="50"/>
    <cellStyle name="Акцент4 3" xfId="51"/>
    <cellStyle name="Акцент5 2" xfId="52"/>
    <cellStyle name="Акцент5 3" xfId="53"/>
    <cellStyle name="Акцент6 2" xfId="54"/>
    <cellStyle name="Акцент6 3" xfId="55"/>
    <cellStyle name="Ввод  2" xfId="56"/>
    <cellStyle name="Ввод  3" xfId="57"/>
    <cellStyle name="Вывод 2" xfId="58"/>
    <cellStyle name="Вывод 3" xfId="59"/>
    <cellStyle name="Вычисление 2" xfId="60"/>
    <cellStyle name="Вычисление 3" xfId="61"/>
    <cellStyle name="Заголовок 1 2" xfId="62"/>
    <cellStyle name="Заголовок 1 3" xfId="63"/>
    <cellStyle name="Заголовок 2 2" xfId="64"/>
    <cellStyle name="Заголовок 2 3" xfId="65"/>
    <cellStyle name="Заголовок 3 2" xfId="66"/>
    <cellStyle name="Заголовок 3 3" xfId="67"/>
    <cellStyle name="Заголовок 4 2" xfId="68"/>
    <cellStyle name="Заголовок 4 3" xfId="69"/>
    <cellStyle name="Итог 2" xfId="70"/>
    <cellStyle name="Итог 3" xfId="71"/>
    <cellStyle name="Контрольная ячейка 2" xfId="72"/>
    <cellStyle name="Контрольная ячейка 3" xfId="73"/>
    <cellStyle name="Название 2" xfId="74"/>
    <cellStyle name="Название 3" xfId="75"/>
    <cellStyle name="Нейтральный 2" xfId="76"/>
    <cellStyle name="Нейтральный 3" xfId="77"/>
    <cellStyle name="Обычный" xfId="0" builtinId="0"/>
    <cellStyle name="Обычный 10" xfId="78"/>
    <cellStyle name="Обычный 10 2" xfId="4"/>
    <cellStyle name="Обычный 12 2" xfId="79"/>
    <cellStyle name="Обычный 2" xfId="80"/>
    <cellStyle name="Обычный 2 2" xfId="81"/>
    <cellStyle name="Обычный 2 26 2" xfId="82"/>
    <cellStyle name="Обычный 3" xfId="83"/>
    <cellStyle name="Обычный 3 2" xfId="1"/>
    <cellStyle name="Обычный 3 2 2 2" xfId="84"/>
    <cellStyle name="Обычный 3 21" xfId="85"/>
    <cellStyle name="Обычный 3 3" xfId="6"/>
    <cellStyle name="Обычный 4" xfId="86"/>
    <cellStyle name="Обычный 4 2" xfId="87"/>
    <cellStyle name="Обычный 4 3" xfId="2"/>
    <cellStyle name="Обычный 5" xfId="88"/>
    <cellStyle name="Обычный 5 18" xfId="5"/>
    <cellStyle name="Обычный 6" xfId="89"/>
    <cellStyle name="Обычный 6 2" xfId="90"/>
    <cellStyle name="Обычный 6 2 2" xfId="91"/>
    <cellStyle name="Обычный 6 2 2 2" xfId="92"/>
    <cellStyle name="Обычный 6 2 2 2 2" xfId="93"/>
    <cellStyle name="Обычный 6 2 2 2 2 2" xfId="94"/>
    <cellStyle name="Обычный 6 2 2 2 2 2 2" xfId="95"/>
    <cellStyle name="Обычный 6 2 2 2 2 2 3" xfId="96"/>
    <cellStyle name="Обычный 6 2 2 2 2 3" xfId="97"/>
    <cellStyle name="Обычный 6 2 2 2 2 4" xfId="98"/>
    <cellStyle name="Обычный 6 2 2 2 3" xfId="99"/>
    <cellStyle name="Обычный 6 2 2 2 3 2" xfId="100"/>
    <cellStyle name="Обычный 6 2 2 2 3 3" xfId="101"/>
    <cellStyle name="Обычный 6 2 2 2 4" xfId="102"/>
    <cellStyle name="Обычный 6 2 2 2 5" xfId="103"/>
    <cellStyle name="Обычный 6 2 2 3" xfId="104"/>
    <cellStyle name="Обычный 6 2 2 3 2" xfId="105"/>
    <cellStyle name="Обычный 6 2 2 3 2 2" xfId="106"/>
    <cellStyle name="Обычный 6 2 2 3 2 3" xfId="107"/>
    <cellStyle name="Обычный 6 2 2 3 3" xfId="108"/>
    <cellStyle name="Обычный 6 2 2 3 4" xfId="109"/>
    <cellStyle name="Обычный 6 2 2 4" xfId="110"/>
    <cellStyle name="Обычный 6 2 2 4 2" xfId="111"/>
    <cellStyle name="Обычный 6 2 2 4 2 2" xfId="112"/>
    <cellStyle name="Обычный 6 2 2 4 2 3" xfId="113"/>
    <cellStyle name="Обычный 6 2 2 4 3" xfId="114"/>
    <cellStyle name="Обычный 6 2 2 4 4" xfId="115"/>
    <cellStyle name="Обычный 6 2 2 5" xfId="116"/>
    <cellStyle name="Обычный 6 2 2 5 2" xfId="117"/>
    <cellStyle name="Обычный 6 2 2 5 3" xfId="118"/>
    <cellStyle name="Обычный 6 2 2 6" xfId="119"/>
    <cellStyle name="Обычный 6 2 2 7" xfId="120"/>
    <cellStyle name="Обычный 6 2 2 8" xfId="121"/>
    <cellStyle name="Обычный 6 2 3" xfId="122"/>
    <cellStyle name="Обычный 6 2 3 2" xfId="123"/>
    <cellStyle name="Обычный 6 2 3 2 2" xfId="124"/>
    <cellStyle name="Обычный 6 2 3 2 2 2" xfId="125"/>
    <cellStyle name="Обычный 6 2 3 2 2 2 2" xfId="126"/>
    <cellStyle name="Обычный 6 2 3 2 2 2 3" xfId="127"/>
    <cellStyle name="Обычный 6 2 3 2 2 3" xfId="128"/>
    <cellStyle name="Обычный 6 2 3 2 2 4" xfId="129"/>
    <cellStyle name="Обычный 6 2 3 2 3" xfId="130"/>
    <cellStyle name="Обычный 6 2 3 2 3 2" xfId="131"/>
    <cellStyle name="Обычный 6 2 3 2 3 3" xfId="132"/>
    <cellStyle name="Обычный 6 2 3 2 4" xfId="133"/>
    <cellStyle name="Обычный 6 2 3 2 5" xfId="134"/>
    <cellStyle name="Обычный 6 2 3 3" xfId="135"/>
    <cellStyle name="Обычный 6 2 3 3 2" xfId="136"/>
    <cellStyle name="Обычный 6 2 3 3 2 2" xfId="137"/>
    <cellStyle name="Обычный 6 2 3 3 2 3" xfId="138"/>
    <cellStyle name="Обычный 6 2 3 3 3" xfId="139"/>
    <cellStyle name="Обычный 6 2 3 3 4" xfId="140"/>
    <cellStyle name="Обычный 6 2 3 4" xfId="141"/>
    <cellStyle name="Обычный 6 2 3 4 2" xfId="142"/>
    <cellStyle name="Обычный 6 2 3 4 2 2" xfId="143"/>
    <cellStyle name="Обычный 6 2 3 4 2 3" xfId="144"/>
    <cellStyle name="Обычный 6 2 3 4 3" xfId="145"/>
    <cellStyle name="Обычный 6 2 3 4 4" xfId="146"/>
    <cellStyle name="Обычный 6 2 3 5" xfId="147"/>
    <cellStyle name="Обычный 6 2 3 5 2" xfId="148"/>
    <cellStyle name="Обычный 6 2 3 5 3" xfId="149"/>
    <cellStyle name="Обычный 6 2 3 6" xfId="150"/>
    <cellStyle name="Обычный 6 2 3 7" xfId="151"/>
    <cellStyle name="Обычный 6 2 3 8" xfId="152"/>
    <cellStyle name="Обычный 6 2 4" xfId="153"/>
    <cellStyle name="Обычный 6 2 4 2" xfId="154"/>
    <cellStyle name="Обычный 6 2 4 2 2" xfId="155"/>
    <cellStyle name="Обычный 6 2 4 2 3" xfId="156"/>
    <cellStyle name="Обычный 6 2 4 3" xfId="157"/>
    <cellStyle name="Обычный 6 2 4 4" xfId="158"/>
    <cellStyle name="Обычный 6 2 5" xfId="159"/>
    <cellStyle name="Обычный 6 2 5 2" xfId="160"/>
    <cellStyle name="Обычный 6 2 5 2 2" xfId="161"/>
    <cellStyle name="Обычный 6 2 5 2 3" xfId="162"/>
    <cellStyle name="Обычный 6 2 5 3" xfId="163"/>
    <cellStyle name="Обычный 6 2 5 4" xfId="164"/>
    <cellStyle name="Обычный 6 2 6" xfId="165"/>
    <cellStyle name="Обычный 6 2 6 2" xfId="166"/>
    <cellStyle name="Обычный 6 2 6 3" xfId="167"/>
    <cellStyle name="Обычный 6 2 7" xfId="168"/>
    <cellStyle name="Обычный 6 2 8" xfId="169"/>
    <cellStyle name="Обычный 6 2 9" xfId="170"/>
    <cellStyle name="Обычный 6 3" xfId="171"/>
    <cellStyle name="Обычный 6 3 2" xfId="172"/>
    <cellStyle name="Обычный 6 3 2 2" xfId="173"/>
    <cellStyle name="Обычный 6 3 2 3" xfId="174"/>
    <cellStyle name="Обычный 6 3 3" xfId="175"/>
    <cellStyle name="Обычный 6 3 4" xfId="176"/>
    <cellStyle name="Обычный 6 4" xfId="177"/>
    <cellStyle name="Обычный 6 4 2" xfId="178"/>
    <cellStyle name="Обычный 6 4 2 2" xfId="179"/>
    <cellStyle name="Обычный 6 4 2 3" xfId="180"/>
    <cellStyle name="Обычный 6 4 3" xfId="181"/>
    <cellStyle name="Обычный 6 4 4" xfId="182"/>
    <cellStyle name="Обычный 6 5" xfId="183"/>
    <cellStyle name="Обычный 6 5 2" xfId="184"/>
    <cellStyle name="Обычный 6 5 3" xfId="185"/>
    <cellStyle name="Обычный 6 6" xfId="186"/>
    <cellStyle name="Обычный 6 7" xfId="187"/>
    <cellStyle name="Обычный 6 8" xfId="188"/>
    <cellStyle name="Обычный 7" xfId="189"/>
    <cellStyle name="Обычный 7 2" xfId="190"/>
    <cellStyle name="Обычный 7 2 2" xfId="191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197"/>
    <cellStyle name="Обычный 7 2 3 2" xfId="198"/>
    <cellStyle name="Обычный 7 2 3 2 2" xfId="199"/>
    <cellStyle name="Обычный 7 2 3 2 3" xfId="200"/>
    <cellStyle name="Обычный 7 2 3 3" xfId="201"/>
    <cellStyle name="Обычный 7 2 3 4" xfId="202"/>
    <cellStyle name="Обычный 7 2 4" xfId="203"/>
    <cellStyle name="Обычный 7 2 4 2" xfId="204"/>
    <cellStyle name="Обычный 7 2 4 3" xfId="205"/>
    <cellStyle name="Обычный 7 2 5" xfId="206"/>
    <cellStyle name="Обычный 7 2 6" xfId="207"/>
    <cellStyle name="Обычный 7 2 7" xfId="208"/>
    <cellStyle name="Обычный 7 3" xfId="3"/>
    <cellStyle name="Обычный 8" xfId="209"/>
    <cellStyle name="Обычный 9" xfId="210"/>
    <cellStyle name="Обычный 9 2" xfId="211"/>
    <cellStyle name="Обычный 9 2 2" xfId="212"/>
    <cellStyle name="Обычный 9 2 2 2" xfId="213"/>
    <cellStyle name="Обычный 9 2 2 3" xfId="214"/>
    <cellStyle name="Обычный 9 2 2 4" xfId="215"/>
    <cellStyle name="Обычный 9 2 3" xfId="216"/>
    <cellStyle name="Обычный 9 2 4" xfId="217"/>
    <cellStyle name="Обычный 9 3" xfId="218"/>
    <cellStyle name="Обычный 9 3 2" xfId="219"/>
    <cellStyle name="Обычный 9 3 3" xfId="220"/>
    <cellStyle name="Обычный 9 3 4" xfId="221"/>
    <cellStyle name="Обычный 9 4" xfId="222"/>
    <cellStyle name="Обычный 9 5" xfId="223"/>
    <cellStyle name="Плохой 2" xfId="224"/>
    <cellStyle name="Плохой 3" xfId="225"/>
    <cellStyle name="Пояснение 2" xfId="226"/>
    <cellStyle name="Пояснение 3" xfId="227"/>
    <cellStyle name="Примечание 2" xfId="228"/>
    <cellStyle name="Примечание 3" xfId="229"/>
    <cellStyle name="Процентный 2" xfId="230"/>
    <cellStyle name="Процентный 3" xfId="231"/>
    <cellStyle name="Связанная ячейка 2" xfId="232"/>
    <cellStyle name="Связанная ячейка 3" xfId="233"/>
    <cellStyle name="Стиль 1" xfId="234"/>
    <cellStyle name="Текст предупреждения 2" xfId="235"/>
    <cellStyle name="Текст предупреждения 3" xfId="236"/>
    <cellStyle name="Финансовый 2" xfId="237"/>
    <cellStyle name="Финансовый 2 2" xfId="238"/>
    <cellStyle name="Финансовый 2 2 2" xfId="239"/>
    <cellStyle name="Финансовый 2 2 2 2" xfId="240"/>
    <cellStyle name="Финансовый 2 2 2 2 2" xfId="241"/>
    <cellStyle name="Финансовый 2 2 2 3" xfId="242"/>
    <cellStyle name="Финансовый 2 2 3" xfId="243"/>
    <cellStyle name="Финансовый 2 2 4" xfId="244"/>
    <cellStyle name="Финансовый 2 3" xfId="245"/>
    <cellStyle name="Финансовый 2 3 2" xfId="246"/>
    <cellStyle name="Финансовый 2 3 2 2" xfId="247"/>
    <cellStyle name="Финансовый 2 3 2 3" xfId="248"/>
    <cellStyle name="Финансовый 2 3 3" xfId="249"/>
    <cellStyle name="Финансовый 2 3 4" xfId="250"/>
    <cellStyle name="Финансовый 2 4" xfId="251"/>
    <cellStyle name="Финансовый 2 4 2" xfId="252"/>
    <cellStyle name="Финансовый 2 4 3" xfId="253"/>
    <cellStyle name="Финансовый 2 5" xfId="254"/>
    <cellStyle name="Финансовый 2 6" xfId="255"/>
    <cellStyle name="Финансовый 2 7" xfId="256"/>
    <cellStyle name="Финансовый 3" xfId="257"/>
    <cellStyle name="Финансовый 3 2" xfId="258"/>
    <cellStyle name="Финансовый 3 2 2" xfId="259"/>
    <cellStyle name="Финансовый 3 2 2 2" xfId="260"/>
    <cellStyle name="Финансовый 3 2 2 3" xfId="261"/>
    <cellStyle name="Финансовый 3 2 3" xfId="262"/>
    <cellStyle name="Финансовый 3 2 4" xfId="263"/>
    <cellStyle name="Финансовый 3 3" xfId="264"/>
    <cellStyle name="Финансовый 3 3 2" xfId="265"/>
    <cellStyle name="Финансовый 3 3 2 2" xfId="266"/>
    <cellStyle name="Финансовый 3 3 2 3" xfId="267"/>
    <cellStyle name="Финансовый 3 3 3" xfId="268"/>
    <cellStyle name="Финансовый 3 3 4" xfId="269"/>
    <cellStyle name="Финансовый 3 4" xfId="270"/>
    <cellStyle name="Финансовый 3 4 2" xfId="271"/>
    <cellStyle name="Финансовый 3 4 3" xfId="272"/>
    <cellStyle name="Финансовый 3 5" xfId="273"/>
    <cellStyle name="Финансовый 3 6" xfId="274"/>
    <cellStyle name="Финансовый 3 7" xfId="275"/>
    <cellStyle name="Хороший 2" xfId="276"/>
    <cellStyle name="Хороший 3" xfId="27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467"/>
  <sheetViews>
    <sheetView tabSelected="1" topLeftCell="A24" zoomScale="55" zoomScaleNormal="55" workbookViewId="0">
      <selection activeCell="A27" sqref="A27:N27"/>
    </sheetView>
  </sheetViews>
  <sheetFormatPr defaultRowHeight="15" x14ac:dyDescent="0.25"/>
  <cols>
    <col min="1" max="1" width="17.42578125" style="54" customWidth="1"/>
    <col min="2" max="2" width="86.42578125" style="54" customWidth="1"/>
    <col min="3" max="3" width="32.42578125" style="54" customWidth="1"/>
    <col min="4" max="13" width="26.42578125" style="54" customWidth="1"/>
    <col min="14" max="14" width="47.28515625" style="54" customWidth="1"/>
    <col min="15" max="15" width="9.140625" customWidth="1"/>
    <col min="16" max="16" width="20.5703125" customWidth="1"/>
    <col min="17" max="20" width="19.28515625" customWidth="1"/>
    <col min="23" max="16384" width="9.140625" style="54"/>
  </cols>
  <sheetData>
    <row r="1" spans="1:14" ht="18" hidden="1" x14ac:dyDescent="0.25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8" hidden="1" x14ac:dyDescent="0.25">
      <c r="A2" s="1"/>
      <c r="B2" s="2"/>
      <c r="C2" s="5"/>
      <c r="D2" s="6"/>
      <c r="E2" s="6"/>
      <c r="F2" s="6"/>
      <c r="G2" s="6"/>
      <c r="H2" s="7"/>
      <c r="I2" s="4"/>
      <c r="J2" s="4"/>
      <c r="K2" s="4"/>
      <c r="L2" s="4"/>
      <c r="M2" s="4"/>
      <c r="N2" s="4"/>
    </row>
    <row r="3" spans="1:14" ht="18" hidden="1" x14ac:dyDescent="0.25">
      <c r="A3" s="1"/>
      <c r="B3" s="2"/>
      <c r="C3" s="5"/>
      <c r="D3" s="6"/>
      <c r="E3" s="6"/>
      <c r="F3" s="6"/>
      <c r="G3" s="6"/>
      <c r="H3" s="7"/>
      <c r="I3" s="4"/>
      <c r="J3" s="4"/>
      <c r="K3" s="4"/>
      <c r="L3" s="4"/>
      <c r="M3" s="4"/>
      <c r="N3" s="4"/>
    </row>
    <row r="4" spans="1:14" ht="18" hidden="1" x14ac:dyDescent="0.25">
      <c r="A4" s="1"/>
      <c r="B4" s="2"/>
      <c r="C4" s="5"/>
      <c r="D4" s="6"/>
      <c r="E4" s="6"/>
      <c r="F4" s="6"/>
      <c r="G4" s="6"/>
      <c r="H4" s="7"/>
      <c r="I4" s="4"/>
      <c r="J4" s="4"/>
      <c r="K4" s="4"/>
      <c r="L4" s="4"/>
      <c r="M4" s="4"/>
      <c r="N4" s="4"/>
    </row>
    <row r="5" spans="1:14" ht="18" hidden="1" x14ac:dyDescent="0.25">
      <c r="A5" s="1"/>
      <c r="B5" s="2"/>
      <c r="C5" s="5"/>
      <c r="D5" s="6"/>
      <c r="E5" s="6"/>
      <c r="F5" s="6"/>
      <c r="G5" s="6"/>
      <c r="H5" s="7"/>
      <c r="I5" s="6"/>
      <c r="J5" s="4"/>
      <c r="K5" s="4"/>
      <c r="L5" s="4"/>
      <c r="M5" s="4"/>
      <c r="N5" s="4"/>
    </row>
    <row r="6" spans="1:14" ht="18" hidden="1" x14ac:dyDescent="0.25">
      <c r="A6" s="1"/>
      <c r="B6" s="2"/>
      <c r="C6" s="5"/>
      <c r="D6" s="6"/>
      <c r="E6" s="6"/>
      <c r="F6" s="6"/>
      <c r="G6" s="6"/>
      <c r="H6" s="7"/>
      <c r="I6" s="6"/>
      <c r="J6" s="4"/>
      <c r="K6" s="4"/>
      <c r="L6" s="4"/>
      <c r="M6" s="4"/>
      <c r="N6" s="4"/>
    </row>
    <row r="7" spans="1:14" ht="18" hidden="1" x14ac:dyDescent="0.25">
      <c r="A7" s="1"/>
      <c r="B7" s="2"/>
      <c r="C7" s="5"/>
      <c r="D7" s="6"/>
      <c r="E7" s="6"/>
      <c r="F7" s="6"/>
      <c r="G7" s="6"/>
      <c r="H7" s="7"/>
      <c r="I7" s="4"/>
      <c r="J7" s="4"/>
      <c r="K7" s="4"/>
      <c r="L7" s="4"/>
      <c r="M7" s="4"/>
      <c r="N7" s="4"/>
    </row>
    <row r="8" spans="1:14" ht="18" hidden="1" x14ac:dyDescent="0.25">
      <c r="A8" s="1"/>
      <c r="B8" s="2"/>
      <c r="C8" s="5"/>
      <c r="D8" s="6"/>
      <c r="E8" s="6"/>
      <c r="F8" s="6"/>
      <c r="G8" s="6"/>
      <c r="H8" s="7"/>
      <c r="I8" s="4"/>
      <c r="J8" s="4"/>
      <c r="K8" s="4"/>
      <c r="L8" s="4"/>
      <c r="M8" s="4"/>
      <c r="N8" s="4"/>
    </row>
    <row r="9" spans="1:14" ht="18" hidden="1" x14ac:dyDescent="0.25">
      <c r="A9" s="1"/>
      <c r="B9" s="2"/>
      <c r="C9" s="5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 ht="18" hidden="1" x14ac:dyDescent="0.25">
      <c r="A10" s="1"/>
      <c r="B10" s="2"/>
      <c r="C10" s="5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ht="18" hidden="1" x14ac:dyDescent="0.25">
      <c r="A11" s="1"/>
      <c r="B11" s="2"/>
      <c r="C11" s="5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ht="18" hidden="1" x14ac:dyDescent="0.25">
      <c r="A12" s="1"/>
      <c r="B12" s="2"/>
      <c r="C12" s="5"/>
      <c r="D12" s="4"/>
      <c r="E12" s="4"/>
      <c r="F12" s="4"/>
      <c r="G12" s="4"/>
      <c r="H12" s="4"/>
      <c r="I12" s="4"/>
      <c r="J12" s="4"/>
      <c r="K12" s="4"/>
      <c r="L12" s="4"/>
      <c r="M12" s="4"/>
      <c r="N12" s="8"/>
    </row>
    <row r="13" spans="1:14" ht="18" hidden="1" x14ac:dyDescent="0.25">
      <c r="A13" s="1"/>
      <c r="B13" s="2"/>
      <c r="C13" s="5"/>
      <c r="D13" s="4"/>
      <c r="E13" s="4"/>
      <c r="F13" s="4"/>
      <c r="G13" s="4"/>
      <c r="H13" s="4"/>
      <c r="I13" s="4"/>
      <c r="J13" s="4"/>
      <c r="K13" s="4"/>
      <c r="L13" s="4"/>
      <c r="M13" s="4"/>
      <c r="N13" s="8"/>
    </row>
    <row r="14" spans="1:14" ht="18" hidden="1" x14ac:dyDescent="0.25">
      <c r="A14" s="1"/>
      <c r="B14" s="2"/>
      <c r="C14" s="5"/>
      <c r="D14" s="4"/>
      <c r="E14" s="4"/>
      <c r="F14" s="4"/>
      <c r="G14" s="4"/>
      <c r="H14" s="4"/>
      <c r="I14" s="4"/>
      <c r="J14" s="4"/>
      <c r="K14" s="4"/>
      <c r="L14" s="4"/>
      <c r="M14" s="4"/>
      <c r="N14" s="8"/>
    </row>
    <row r="15" spans="1:14" ht="18.75" hidden="1" x14ac:dyDescent="0.3">
      <c r="A15" s="1"/>
      <c r="B15" s="2"/>
      <c r="C15" s="5"/>
      <c r="D15" s="4"/>
      <c r="E15" s="4"/>
      <c r="F15" s="4"/>
      <c r="G15" s="4"/>
      <c r="H15" s="4"/>
      <c r="I15" s="4"/>
      <c r="J15" s="4"/>
      <c r="K15" s="4"/>
      <c r="L15" s="4"/>
      <c r="M15" s="4"/>
      <c r="N15" s="9"/>
    </row>
    <row r="16" spans="1:14" ht="26.25" hidden="1" x14ac:dyDescent="0.4">
      <c r="A16" s="1"/>
      <c r="B16" s="2"/>
      <c r="C16" s="5"/>
      <c r="D16" s="4"/>
      <c r="E16" s="4"/>
      <c r="F16" s="4"/>
      <c r="G16" s="4"/>
      <c r="H16" s="4"/>
      <c r="I16" s="4"/>
      <c r="J16" s="4"/>
      <c r="K16" s="4"/>
      <c r="L16" s="4"/>
      <c r="M16" s="4"/>
      <c r="N16" s="10"/>
    </row>
    <row r="17" spans="1:14" ht="30" hidden="1" x14ac:dyDescent="0.4">
      <c r="A17" s="1"/>
      <c r="B17" s="2"/>
      <c r="C17" s="5"/>
      <c r="D17" s="4"/>
      <c r="E17" s="4"/>
      <c r="F17" s="4"/>
      <c r="G17" s="4"/>
      <c r="H17" s="4"/>
      <c r="I17" s="4"/>
      <c r="J17" s="4"/>
      <c r="K17" s="4"/>
      <c r="L17" s="4"/>
      <c r="M17" s="4"/>
      <c r="N17" s="11"/>
    </row>
    <row r="18" spans="1:14" ht="30" hidden="1" x14ac:dyDescent="0.4">
      <c r="A18" s="1"/>
      <c r="B18" s="2"/>
      <c r="C18" s="5"/>
      <c r="D18" s="4"/>
      <c r="E18" s="4"/>
      <c r="F18" s="4"/>
      <c r="G18" s="4"/>
      <c r="H18" s="4"/>
      <c r="I18" s="4"/>
      <c r="J18" s="4"/>
      <c r="K18" s="4"/>
      <c r="L18" s="4"/>
      <c r="M18" s="4"/>
      <c r="N18" s="11"/>
    </row>
    <row r="19" spans="1:14" ht="18.75" x14ac:dyDescent="0.3">
      <c r="A19" s="1"/>
      <c r="B19" s="2"/>
      <c r="C19" s="5"/>
      <c r="D19" s="4"/>
      <c r="E19" s="4"/>
      <c r="F19" s="4"/>
      <c r="G19" s="4"/>
      <c r="H19" s="4"/>
      <c r="I19" s="4"/>
      <c r="J19" s="4"/>
      <c r="K19" s="4"/>
      <c r="L19" s="4"/>
      <c r="M19" s="4"/>
      <c r="N19" s="9" t="s">
        <v>0</v>
      </c>
    </row>
    <row r="20" spans="1:14" ht="18.75" x14ac:dyDescent="0.3">
      <c r="A20" s="1"/>
      <c r="B20" s="2"/>
      <c r="C20" s="5"/>
      <c r="D20" s="4"/>
      <c r="E20" s="4"/>
      <c r="F20" s="4"/>
      <c r="G20" s="4"/>
      <c r="H20" s="4"/>
      <c r="I20" s="4"/>
      <c r="J20" s="4"/>
      <c r="K20" s="4"/>
      <c r="L20" s="4"/>
      <c r="M20" s="4"/>
      <c r="N20" s="9" t="s">
        <v>1</v>
      </c>
    </row>
    <row r="21" spans="1:14" ht="18.75" x14ac:dyDescent="0.3">
      <c r="A21" s="1"/>
      <c r="B21" s="2"/>
      <c r="C21" s="5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9" t="s">
        <v>2</v>
      </c>
    </row>
    <row r="22" spans="1:14" ht="18" customHeight="1" x14ac:dyDescent="0.4">
      <c r="A22" s="1"/>
      <c r="B22" s="2"/>
      <c r="C22" s="13"/>
      <c r="D22" s="4"/>
      <c r="E22" s="4"/>
      <c r="F22" s="4"/>
      <c r="G22" s="4"/>
      <c r="H22" s="4"/>
      <c r="I22" s="4"/>
      <c r="J22" s="4"/>
      <c r="K22" s="4"/>
      <c r="L22" s="4"/>
      <c r="M22" s="4"/>
      <c r="N22" s="11"/>
    </row>
    <row r="23" spans="1:14" ht="18" customHeight="1" x14ac:dyDescent="0.25">
      <c r="A23" s="1"/>
      <c r="B23" s="2"/>
      <c r="C23" s="13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</row>
    <row r="24" spans="1:14" ht="18" customHeight="1" x14ac:dyDescent="0.25">
      <c r="A24" s="13"/>
      <c r="B24" s="13"/>
      <c r="C24" s="13"/>
      <c r="D24" s="13"/>
      <c r="E24" s="13"/>
      <c r="F24" s="13"/>
      <c r="G24" s="13"/>
      <c r="H24" s="13"/>
      <c r="I24" s="12"/>
      <c r="J24" s="12"/>
      <c r="K24" s="12"/>
      <c r="L24" s="12"/>
      <c r="M24" s="12"/>
      <c r="N24" s="12"/>
    </row>
    <row r="25" spans="1:14" ht="18" customHeight="1" x14ac:dyDescent="0.25">
      <c r="A25" s="13"/>
      <c r="B25" s="13"/>
      <c r="C25" s="13"/>
      <c r="D25" s="13"/>
      <c r="E25" s="13"/>
      <c r="F25" s="13"/>
      <c r="G25" s="13"/>
      <c r="H25" s="13"/>
      <c r="I25" s="14"/>
      <c r="J25" s="14"/>
      <c r="K25" s="14"/>
      <c r="L25" s="14"/>
      <c r="M25" s="14"/>
      <c r="N25" s="15"/>
    </row>
    <row r="26" spans="1:14" ht="18" customHeight="1" x14ac:dyDescent="0.25">
      <c r="A26" s="14"/>
      <c r="B26" s="14"/>
      <c r="C26" s="14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5"/>
    </row>
    <row r="27" spans="1:14" ht="15.75" x14ac:dyDescent="0.25">
      <c r="A27" s="70" t="s">
        <v>3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</row>
    <row r="28" spans="1:14" ht="15.75" x14ac:dyDescent="0.25">
      <c r="A28" s="13"/>
      <c r="B28" s="13"/>
      <c r="C28" s="13"/>
      <c r="D28" s="13"/>
      <c r="E28" s="13"/>
      <c r="F28" s="13"/>
      <c r="G28" s="13"/>
      <c r="H28" s="13"/>
      <c r="I28" s="17"/>
      <c r="J28" s="17"/>
      <c r="K28" s="17"/>
      <c r="L28" s="17"/>
      <c r="M28" s="17"/>
      <c r="N28" s="18"/>
    </row>
    <row r="29" spans="1:14" ht="15.75" x14ac:dyDescent="0.25">
      <c r="A29" s="71" t="s">
        <v>4</v>
      </c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</row>
    <row r="30" spans="1:14" ht="15.75" x14ac:dyDescent="0.25">
      <c r="A30" s="72" t="s">
        <v>5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</row>
    <row r="31" spans="1:14" ht="15.75" x14ac:dyDescent="0.25">
      <c r="A31" s="19"/>
      <c r="B31" s="19"/>
      <c r="C31" s="19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15"/>
    </row>
    <row r="32" spans="1:14" ht="15.75" customHeight="1" x14ac:dyDescent="0.25">
      <c r="A32" s="73" t="s">
        <v>6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</row>
    <row r="33" spans="1:14" ht="15.75" x14ac:dyDescent="0.25">
      <c r="A33" s="13"/>
      <c r="B33" s="13"/>
      <c r="C33" s="13"/>
      <c r="D33" s="13"/>
      <c r="E33" s="13"/>
      <c r="F33" s="13"/>
      <c r="G33" s="13"/>
      <c r="H33" s="13"/>
      <c r="I33" s="21"/>
      <c r="J33" s="21"/>
      <c r="K33" s="21"/>
      <c r="L33" s="21"/>
      <c r="M33" s="21"/>
      <c r="N33" s="21"/>
    </row>
    <row r="34" spans="1:14" ht="15.75" customHeight="1" x14ac:dyDescent="0.25">
      <c r="A34" s="74" t="s">
        <v>7</v>
      </c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15.75" x14ac:dyDescent="0.25">
      <c r="A35" s="69" t="s">
        <v>8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</row>
    <row r="36" spans="1:14" x14ac:dyDescent="0.25">
      <c r="A36" s="55" t="s">
        <v>9</v>
      </c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</row>
    <row r="37" spans="1:14" ht="22.5" customHeight="1" x14ac:dyDescent="0.25">
      <c r="A37"/>
      <c r="B37"/>
      <c r="C37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/>
    </row>
    <row r="38" spans="1:14" ht="75" customHeight="1" x14ac:dyDescent="0.25">
      <c r="A38" s="56" t="s">
        <v>10</v>
      </c>
      <c r="B38" s="56" t="s">
        <v>11</v>
      </c>
      <c r="C38" s="56" t="s">
        <v>12</v>
      </c>
      <c r="D38" s="58" t="s">
        <v>13</v>
      </c>
      <c r="E38" s="59"/>
      <c r="F38" s="59"/>
      <c r="G38" s="59"/>
      <c r="H38" s="59"/>
      <c r="I38" s="59"/>
      <c r="J38" s="59"/>
      <c r="K38" s="59"/>
      <c r="L38" s="59"/>
      <c r="M38" s="60"/>
      <c r="N38" s="64" t="s">
        <v>14</v>
      </c>
    </row>
    <row r="39" spans="1:14" ht="50.25" customHeight="1" x14ac:dyDescent="0.25">
      <c r="A39" s="56"/>
      <c r="B39" s="56"/>
      <c r="C39" s="56"/>
      <c r="D39" s="61"/>
      <c r="E39" s="62"/>
      <c r="F39" s="62"/>
      <c r="G39" s="62"/>
      <c r="H39" s="62"/>
      <c r="I39" s="62"/>
      <c r="J39" s="62"/>
      <c r="K39" s="62"/>
      <c r="L39" s="62"/>
      <c r="M39" s="63"/>
      <c r="N39" s="64"/>
    </row>
    <row r="40" spans="1:14" ht="33.75" customHeight="1" x14ac:dyDescent="0.25">
      <c r="A40" s="56"/>
      <c r="B40" s="56"/>
      <c r="C40" s="56"/>
      <c r="D40" s="66" t="s">
        <v>15</v>
      </c>
      <c r="E40" s="67"/>
      <c r="F40" s="67"/>
      <c r="G40" s="67"/>
      <c r="H40" s="68"/>
      <c r="I40" s="66" t="s">
        <v>16</v>
      </c>
      <c r="J40" s="67"/>
      <c r="K40" s="67"/>
      <c r="L40" s="67"/>
      <c r="M40" s="68"/>
      <c r="N40" s="64"/>
    </row>
    <row r="41" spans="1:14" ht="88.5" customHeight="1" x14ac:dyDescent="0.25">
      <c r="A41" s="56"/>
      <c r="B41" s="57"/>
      <c r="C41" s="57"/>
      <c r="D41" s="23" t="s">
        <v>17</v>
      </c>
      <c r="E41" s="23" t="s">
        <v>18</v>
      </c>
      <c r="F41" s="23" t="s">
        <v>19</v>
      </c>
      <c r="G41" s="23" t="s">
        <v>20</v>
      </c>
      <c r="H41" s="23" t="s">
        <v>21</v>
      </c>
      <c r="I41" s="23" t="s">
        <v>17</v>
      </c>
      <c r="J41" s="23" t="s">
        <v>18</v>
      </c>
      <c r="K41" s="23" t="s">
        <v>19</v>
      </c>
      <c r="L41" s="24" t="s">
        <v>20</v>
      </c>
      <c r="M41" s="24" t="s">
        <v>21</v>
      </c>
      <c r="N41" s="65"/>
    </row>
    <row r="42" spans="1:14" ht="19.5" customHeight="1" x14ac:dyDescent="0.25">
      <c r="A42" s="25">
        <v>1</v>
      </c>
      <c r="B42" s="25">
        <v>2</v>
      </c>
      <c r="C42" s="25">
        <v>3</v>
      </c>
      <c r="D42" s="26" t="s">
        <v>22</v>
      </c>
      <c r="E42" s="26" t="s">
        <v>23</v>
      </c>
      <c r="F42" s="26" t="s">
        <v>24</v>
      </c>
      <c r="G42" s="26" t="s">
        <v>25</v>
      </c>
      <c r="H42" s="26" t="s">
        <v>26</v>
      </c>
      <c r="I42" s="26" t="s">
        <v>27</v>
      </c>
      <c r="J42" s="26" t="s">
        <v>28</v>
      </c>
      <c r="K42" s="26" t="s">
        <v>29</v>
      </c>
      <c r="L42" s="26" t="s">
        <v>30</v>
      </c>
      <c r="M42" s="26" t="s">
        <v>31</v>
      </c>
      <c r="N42" s="27" t="s">
        <v>32</v>
      </c>
    </row>
    <row r="43" spans="1:14" s="32" customFormat="1" ht="18.75" x14ac:dyDescent="0.25">
      <c r="A43" s="28">
        <v>4</v>
      </c>
      <c r="B43" s="29" t="s">
        <v>33</v>
      </c>
      <c r="C43" s="30" t="s">
        <v>34</v>
      </c>
      <c r="D43" s="31">
        <f>D44+D969+D1021+D1044</f>
        <v>571.42621347516774</v>
      </c>
      <c r="E43" s="31">
        <f t="shared" ref="E43:M43" si="0">E44+E969+E1021+E1044</f>
        <v>138.8937288559008</v>
      </c>
      <c r="F43" s="31">
        <f t="shared" si="0"/>
        <v>385.8628405437899</v>
      </c>
      <c r="G43" s="31">
        <f t="shared" si="0"/>
        <v>16894.528055893643</v>
      </c>
      <c r="H43" s="31">
        <f t="shared" si="0"/>
        <v>3.9590000000000001</v>
      </c>
      <c r="I43" s="31">
        <f t="shared" si="0"/>
        <v>2.209190225715862</v>
      </c>
      <c r="J43" s="31">
        <f t="shared" si="0"/>
        <v>0.56930629947676348</v>
      </c>
      <c r="K43" s="31">
        <f t="shared" si="0"/>
        <v>1.907591888546156</v>
      </c>
      <c r="L43" s="31">
        <f t="shared" si="0"/>
        <v>60.268533202131977</v>
      </c>
      <c r="M43" s="31">
        <f t="shared" si="0"/>
        <v>1.4499084419824122E-2</v>
      </c>
      <c r="N43" s="31" t="s">
        <v>1970</v>
      </c>
    </row>
    <row r="44" spans="1:14" s="32" customFormat="1" ht="56.25" x14ac:dyDescent="0.25">
      <c r="A44" s="28" t="s">
        <v>35</v>
      </c>
      <c r="B44" s="29" t="s">
        <v>36</v>
      </c>
      <c r="C44" s="30" t="s">
        <v>34</v>
      </c>
      <c r="D44" s="31">
        <f>D45+D143+D654+D657+D670+D672</f>
        <v>571.42621347516774</v>
      </c>
      <c r="E44" s="31">
        <f t="shared" ref="E44:M44" si="1">E45+E143+E654+E657+E670+E672</f>
        <v>138.8937288559008</v>
      </c>
      <c r="F44" s="31">
        <f t="shared" si="1"/>
        <v>385.8628405437899</v>
      </c>
      <c r="G44" s="31">
        <f t="shared" si="1"/>
        <v>16894.528055893643</v>
      </c>
      <c r="H44" s="31">
        <f t="shared" si="1"/>
        <v>3.9590000000000001</v>
      </c>
      <c r="I44" s="31">
        <f t="shared" si="1"/>
        <v>2.209190225715862</v>
      </c>
      <c r="J44" s="31">
        <f t="shared" si="1"/>
        <v>0.56930629947676348</v>
      </c>
      <c r="K44" s="31">
        <f t="shared" si="1"/>
        <v>1.907591888546156</v>
      </c>
      <c r="L44" s="31">
        <f t="shared" si="1"/>
        <v>60.268533202131977</v>
      </c>
      <c r="M44" s="31">
        <f t="shared" si="1"/>
        <v>1.4499084419824122E-2</v>
      </c>
      <c r="N44" s="31" t="s">
        <v>1970</v>
      </c>
    </row>
    <row r="45" spans="1:14" s="32" customFormat="1" ht="18.75" x14ac:dyDescent="0.25">
      <c r="A45" s="28" t="s">
        <v>22</v>
      </c>
      <c r="B45" s="29" t="s">
        <v>37</v>
      </c>
      <c r="C45" s="30" t="s">
        <v>34</v>
      </c>
      <c r="D45" s="31">
        <f>D46+D82+D85+D94</f>
        <v>122</v>
      </c>
      <c r="E45" s="31">
        <f t="shared" ref="E45:M45" si="2">E46+E82+E85+E94</f>
        <v>0.59</v>
      </c>
      <c r="F45" s="31">
        <f t="shared" si="2"/>
        <v>0</v>
      </c>
      <c r="G45" s="31">
        <f t="shared" si="2"/>
        <v>0</v>
      </c>
      <c r="H45" s="31">
        <f t="shared" si="2"/>
        <v>0</v>
      </c>
      <c r="I45" s="31">
        <f t="shared" si="2"/>
        <v>0.44680179318477969</v>
      </c>
      <c r="J45" s="31">
        <f t="shared" si="2"/>
        <v>2.1607627703198358E-3</v>
      </c>
      <c r="K45" s="31">
        <f t="shared" si="2"/>
        <v>0</v>
      </c>
      <c r="L45" s="31">
        <f t="shared" si="2"/>
        <v>0</v>
      </c>
      <c r="M45" s="31">
        <f t="shared" si="2"/>
        <v>0</v>
      </c>
      <c r="N45" s="31" t="s">
        <v>1970</v>
      </c>
    </row>
    <row r="46" spans="1:14" s="32" customFormat="1" ht="37.5" x14ac:dyDescent="0.25">
      <c r="A46" s="28" t="s">
        <v>38</v>
      </c>
      <c r="B46" s="29" t="s">
        <v>39</v>
      </c>
      <c r="C46" s="30" t="s">
        <v>34</v>
      </c>
      <c r="D46" s="33">
        <f>D47+D48+D49</f>
        <v>0</v>
      </c>
      <c r="E46" s="33">
        <f t="shared" ref="E46:M46" si="3">E47+E48+E49</f>
        <v>0</v>
      </c>
      <c r="F46" s="33">
        <f t="shared" si="3"/>
        <v>0</v>
      </c>
      <c r="G46" s="33">
        <f t="shared" si="3"/>
        <v>0</v>
      </c>
      <c r="H46" s="33">
        <f t="shared" si="3"/>
        <v>0</v>
      </c>
      <c r="I46" s="33">
        <f t="shared" si="3"/>
        <v>0</v>
      </c>
      <c r="J46" s="33">
        <f t="shared" si="3"/>
        <v>0</v>
      </c>
      <c r="K46" s="33">
        <f t="shared" si="3"/>
        <v>0</v>
      </c>
      <c r="L46" s="33">
        <f t="shared" si="3"/>
        <v>0</v>
      </c>
      <c r="M46" s="33">
        <f t="shared" si="3"/>
        <v>0</v>
      </c>
      <c r="N46" s="33" t="s">
        <v>1970</v>
      </c>
    </row>
    <row r="47" spans="1:14" s="32" customFormat="1" ht="56.25" x14ac:dyDescent="0.25">
      <c r="A47" s="34" t="s">
        <v>40</v>
      </c>
      <c r="B47" s="29" t="s">
        <v>41</v>
      </c>
      <c r="C47" s="35" t="s">
        <v>34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 t="s">
        <v>1970</v>
      </c>
    </row>
    <row r="48" spans="1:14" s="32" customFormat="1" ht="56.25" x14ac:dyDescent="0.25">
      <c r="A48" s="34" t="s">
        <v>42</v>
      </c>
      <c r="B48" s="29" t="s">
        <v>43</v>
      </c>
      <c r="C48" s="35" t="s">
        <v>34</v>
      </c>
      <c r="D48" s="33">
        <v>0</v>
      </c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3" t="s">
        <v>1970</v>
      </c>
    </row>
    <row r="49" spans="1:14" s="32" customFormat="1" ht="37.5" x14ac:dyDescent="0.25">
      <c r="A49" s="34" t="s">
        <v>44</v>
      </c>
      <c r="B49" s="29" t="s">
        <v>45</v>
      </c>
      <c r="C49" s="35" t="s">
        <v>34</v>
      </c>
      <c r="D49" s="33">
        <f>SUM(D50:D81)</f>
        <v>0</v>
      </c>
      <c r="E49" s="33">
        <f t="shared" ref="E49:M49" si="4">SUM(E50:E81)</f>
        <v>0</v>
      </c>
      <c r="F49" s="33">
        <f t="shared" si="4"/>
        <v>0</v>
      </c>
      <c r="G49" s="33">
        <f t="shared" si="4"/>
        <v>0</v>
      </c>
      <c r="H49" s="33">
        <f t="shared" si="4"/>
        <v>0</v>
      </c>
      <c r="I49" s="33">
        <f t="shared" si="4"/>
        <v>0</v>
      </c>
      <c r="J49" s="33">
        <f t="shared" si="4"/>
        <v>0</v>
      </c>
      <c r="K49" s="33">
        <f t="shared" si="4"/>
        <v>0</v>
      </c>
      <c r="L49" s="33">
        <f t="shared" si="4"/>
        <v>0</v>
      </c>
      <c r="M49" s="33">
        <f t="shared" si="4"/>
        <v>0</v>
      </c>
      <c r="N49" s="33" t="s">
        <v>1970</v>
      </c>
    </row>
    <row r="50" spans="1:14" customFormat="1" ht="168.75" x14ac:dyDescent="0.25">
      <c r="A50" s="36" t="s">
        <v>44</v>
      </c>
      <c r="B50" s="37" t="s">
        <v>46</v>
      </c>
      <c r="C50" s="38" t="s">
        <v>47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 t="s">
        <v>1971</v>
      </c>
    </row>
    <row r="51" spans="1:14" customFormat="1" ht="131.25" x14ac:dyDescent="0.25">
      <c r="A51" s="36" t="s">
        <v>44</v>
      </c>
      <c r="B51" s="37" t="s">
        <v>48</v>
      </c>
      <c r="C51" s="38" t="s">
        <v>49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 t="s">
        <v>1971</v>
      </c>
    </row>
    <row r="52" spans="1:14" customFormat="1" ht="56.25" x14ac:dyDescent="0.25">
      <c r="A52" s="36" t="s">
        <v>44</v>
      </c>
      <c r="B52" s="37" t="s">
        <v>50</v>
      </c>
      <c r="C52" s="38" t="s">
        <v>51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 t="s">
        <v>1971</v>
      </c>
    </row>
    <row r="53" spans="1:14" customFormat="1" ht="112.5" x14ac:dyDescent="0.25">
      <c r="A53" s="36" t="s">
        <v>44</v>
      </c>
      <c r="B53" s="37" t="s">
        <v>52</v>
      </c>
      <c r="C53" s="38" t="s">
        <v>53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 t="s">
        <v>1971</v>
      </c>
    </row>
    <row r="54" spans="1:14" customFormat="1" ht="206.25" x14ac:dyDescent="0.25">
      <c r="A54" s="36" t="s">
        <v>44</v>
      </c>
      <c r="B54" s="37" t="s">
        <v>54</v>
      </c>
      <c r="C54" s="38" t="s">
        <v>55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 t="s">
        <v>1971</v>
      </c>
    </row>
    <row r="55" spans="1:14" customFormat="1" ht="75" x14ac:dyDescent="0.25">
      <c r="A55" s="36" t="s">
        <v>44</v>
      </c>
      <c r="B55" s="37" t="s">
        <v>56</v>
      </c>
      <c r="C55" s="38" t="s">
        <v>57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 t="s">
        <v>1971</v>
      </c>
    </row>
    <row r="56" spans="1:14" customFormat="1" ht="112.5" x14ac:dyDescent="0.25">
      <c r="A56" s="36" t="s">
        <v>44</v>
      </c>
      <c r="B56" s="37" t="s">
        <v>58</v>
      </c>
      <c r="C56" s="38" t="s">
        <v>59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 t="s">
        <v>1971</v>
      </c>
    </row>
    <row r="57" spans="1:14" customFormat="1" ht="150" x14ac:dyDescent="0.25">
      <c r="A57" s="36" t="s">
        <v>44</v>
      </c>
      <c r="B57" s="37" t="s">
        <v>60</v>
      </c>
      <c r="C57" s="38" t="s">
        <v>61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 t="s">
        <v>1971</v>
      </c>
    </row>
    <row r="58" spans="1:14" customFormat="1" ht="93.75" x14ac:dyDescent="0.25">
      <c r="A58" s="36" t="s">
        <v>44</v>
      </c>
      <c r="B58" s="37" t="s">
        <v>62</v>
      </c>
      <c r="C58" s="38" t="s">
        <v>63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 t="s">
        <v>1971</v>
      </c>
    </row>
    <row r="59" spans="1:14" customFormat="1" ht="75" x14ac:dyDescent="0.25">
      <c r="A59" s="36" t="s">
        <v>44</v>
      </c>
      <c r="B59" s="37" t="s">
        <v>64</v>
      </c>
      <c r="C59" s="38" t="s">
        <v>65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 t="s">
        <v>1971</v>
      </c>
    </row>
    <row r="60" spans="1:14" customFormat="1" ht="75" x14ac:dyDescent="0.25">
      <c r="A60" s="40" t="s">
        <v>44</v>
      </c>
      <c r="B60" s="37" t="s">
        <v>66</v>
      </c>
      <c r="C60" s="41" t="s">
        <v>67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 t="s">
        <v>1971</v>
      </c>
    </row>
    <row r="61" spans="1:14" customFormat="1" ht="75" x14ac:dyDescent="0.25">
      <c r="A61" s="40" t="s">
        <v>44</v>
      </c>
      <c r="B61" s="42" t="s">
        <v>68</v>
      </c>
      <c r="C61" s="41" t="s">
        <v>69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 t="s">
        <v>1971</v>
      </c>
    </row>
    <row r="62" spans="1:14" customFormat="1" ht="112.5" x14ac:dyDescent="0.25">
      <c r="A62" s="40" t="s">
        <v>44</v>
      </c>
      <c r="B62" s="37" t="s">
        <v>70</v>
      </c>
      <c r="C62" s="41" t="s">
        <v>71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 t="s">
        <v>1971</v>
      </c>
    </row>
    <row r="63" spans="1:14" customFormat="1" ht="93.75" x14ac:dyDescent="0.25">
      <c r="A63" s="40" t="s">
        <v>44</v>
      </c>
      <c r="B63" s="37" t="s">
        <v>72</v>
      </c>
      <c r="C63" s="41" t="s">
        <v>73</v>
      </c>
      <c r="D63" s="39">
        <v>0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 t="s">
        <v>1971</v>
      </c>
    </row>
    <row r="64" spans="1:14" customFormat="1" ht="75" x14ac:dyDescent="0.25">
      <c r="A64" s="40" t="s">
        <v>44</v>
      </c>
      <c r="B64" s="37" t="s">
        <v>74</v>
      </c>
      <c r="C64" s="41" t="s">
        <v>75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 t="s">
        <v>1971</v>
      </c>
    </row>
    <row r="65" spans="1:14" customFormat="1" ht="93.75" x14ac:dyDescent="0.25">
      <c r="A65" s="40" t="s">
        <v>44</v>
      </c>
      <c r="B65" s="37" t="s">
        <v>76</v>
      </c>
      <c r="C65" s="41" t="s">
        <v>77</v>
      </c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 t="s">
        <v>1971</v>
      </c>
    </row>
    <row r="66" spans="1:14" customFormat="1" ht="112.5" x14ac:dyDescent="0.25">
      <c r="A66" s="40" t="s">
        <v>44</v>
      </c>
      <c r="B66" s="37" t="s">
        <v>78</v>
      </c>
      <c r="C66" s="41" t="s">
        <v>79</v>
      </c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 t="s">
        <v>1971</v>
      </c>
    </row>
    <row r="67" spans="1:14" customFormat="1" ht="75" x14ac:dyDescent="0.25">
      <c r="A67" s="40" t="s">
        <v>44</v>
      </c>
      <c r="B67" s="37" t="s">
        <v>80</v>
      </c>
      <c r="C67" s="41" t="s">
        <v>81</v>
      </c>
      <c r="D67" s="3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 t="s">
        <v>1971</v>
      </c>
    </row>
    <row r="68" spans="1:14" customFormat="1" ht="56.25" x14ac:dyDescent="0.25">
      <c r="A68" s="36" t="s">
        <v>44</v>
      </c>
      <c r="B68" s="37" t="s">
        <v>82</v>
      </c>
      <c r="C68" s="43" t="s">
        <v>83</v>
      </c>
      <c r="D68" s="39">
        <v>0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 t="s">
        <v>1971</v>
      </c>
    </row>
    <row r="69" spans="1:14" customFormat="1" ht="75" x14ac:dyDescent="0.25">
      <c r="A69" s="40" t="s">
        <v>44</v>
      </c>
      <c r="B69" s="37" t="s">
        <v>84</v>
      </c>
      <c r="C69" s="41" t="s">
        <v>85</v>
      </c>
      <c r="D69" s="39">
        <v>0</v>
      </c>
      <c r="E69" s="39"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 t="s">
        <v>1971</v>
      </c>
    </row>
    <row r="70" spans="1:14" customFormat="1" ht="75" x14ac:dyDescent="0.25">
      <c r="A70" s="40" t="s">
        <v>44</v>
      </c>
      <c r="B70" s="37" t="s">
        <v>86</v>
      </c>
      <c r="C70" s="41" t="s">
        <v>87</v>
      </c>
      <c r="D70" s="39">
        <v>0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 t="s">
        <v>1971</v>
      </c>
    </row>
    <row r="71" spans="1:14" customFormat="1" ht="93.75" x14ac:dyDescent="0.25">
      <c r="A71" s="40" t="s">
        <v>44</v>
      </c>
      <c r="B71" s="37" t="s">
        <v>88</v>
      </c>
      <c r="C71" s="41" t="s">
        <v>89</v>
      </c>
      <c r="D71" s="39">
        <v>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 t="s">
        <v>1971</v>
      </c>
    </row>
    <row r="72" spans="1:14" customFormat="1" ht="56.25" x14ac:dyDescent="0.25">
      <c r="A72" s="40" t="s">
        <v>44</v>
      </c>
      <c r="B72" s="37" t="s">
        <v>90</v>
      </c>
      <c r="C72" s="41" t="s">
        <v>91</v>
      </c>
      <c r="D72" s="39">
        <v>0</v>
      </c>
      <c r="E72" s="39"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 t="s">
        <v>1971</v>
      </c>
    </row>
    <row r="73" spans="1:14" customFormat="1" ht="112.5" x14ac:dyDescent="0.25">
      <c r="A73" s="40" t="s">
        <v>44</v>
      </c>
      <c r="B73" s="37" t="s">
        <v>92</v>
      </c>
      <c r="C73" s="41" t="s">
        <v>93</v>
      </c>
      <c r="D73" s="39">
        <v>0</v>
      </c>
      <c r="E73" s="39">
        <v>0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 t="s">
        <v>1971</v>
      </c>
    </row>
    <row r="74" spans="1:14" customFormat="1" ht="93.75" x14ac:dyDescent="0.25">
      <c r="A74" s="40" t="s">
        <v>44</v>
      </c>
      <c r="B74" s="37" t="s">
        <v>94</v>
      </c>
      <c r="C74" s="41" t="s">
        <v>95</v>
      </c>
      <c r="D74" s="39">
        <v>0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 t="s">
        <v>1971</v>
      </c>
    </row>
    <row r="75" spans="1:14" customFormat="1" ht="75" x14ac:dyDescent="0.25">
      <c r="A75" s="36" t="s">
        <v>44</v>
      </c>
      <c r="B75" s="37" t="s">
        <v>96</v>
      </c>
      <c r="C75" s="38" t="s">
        <v>97</v>
      </c>
      <c r="D75" s="39">
        <v>0</v>
      </c>
      <c r="E75" s="39">
        <v>0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39" t="s">
        <v>1971</v>
      </c>
    </row>
    <row r="76" spans="1:14" customFormat="1" ht="75" x14ac:dyDescent="0.25">
      <c r="A76" s="36" t="s">
        <v>44</v>
      </c>
      <c r="B76" s="37" t="s">
        <v>98</v>
      </c>
      <c r="C76" s="38" t="s">
        <v>99</v>
      </c>
      <c r="D76" s="39">
        <v>0</v>
      </c>
      <c r="E76" s="39">
        <v>0</v>
      </c>
      <c r="F76" s="39">
        <v>0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39">
        <v>0</v>
      </c>
      <c r="N76" s="39" t="s">
        <v>1971</v>
      </c>
    </row>
    <row r="77" spans="1:14" customFormat="1" ht="56.25" x14ac:dyDescent="0.25">
      <c r="A77" s="36" t="s">
        <v>44</v>
      </c>
      <c r="B77" s="37" t="s">
        <v>100</v>
      </c>
      <c r="C77" s="38" t="s">
        <v>101</v>
      </c>
      <c r="D77" s="39">
        <v>0</v>
      </c>
      <c r="E77" s="39">
        <v>0</v>
      </c>
      <c r="F77" s="39">
        <v>0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 t="s">
        <v>1971</v>
      </c>
    </row>
    <row r="78" spans="1:14" customFormat="1" ht="93.75" x14ac:dyDescent="0.25">
      <c r="A78" s="36" t="s">
        <v>44</v>
      </c>
      <c r="B78" s="37" t="s">
        <v>102</v>
      </c>
      <c r="C78" s="38" t="s">
        <v>103</v>
      </c>
      <c r="D78" s="39">
        <v>0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 t="s">
        <v>1971</v>
      </c>
    </row>
    <row r="79" spans="1:14" customFormat="1" ht="56.25" x14ac:dyDescent="0.25">
      <c r="A79" s="36" t="s">
        <v>44</v>
      </c>
      <c r="B79" s="37" t="s">
        <v>104</v>
      </c>
      <c r="C79" s="38" t="s">
        <v>105</v>
      </c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 t="s">
        <v>1971</v>
      </c>
    </row>
    <row r="80" spans="1:14" customFormat="1" ht="75" x14ac:dyDescent="0.25">
      <c r="A80" s="36" t="s">
        <v>44</v>
      </c>
      <c r="B80" s="37" t="s">
        <v>106</v>
      </c>
      <c r="C80" s="38" t="s">
        <v>107</v>
      </c>
      <c r="D80" s="39">
        <v>0</v>
      </c>
      <c r="E80" s="39">
        <v>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 t="s">
        <v>1971</v>
      </c>
    </row>
    <row r="81" spans="1:14" customFormat="1" ht="56.25" x14ac:dyDescent="0.25">
      <c r="A81" s="36" t="s">
        <v>44</v>
      </c>
      <c r="B81" s="37" t="s">
        <v>108</v>
      </c>
      <c r="C81" s="38" t="s">
        <v>109</v>
      </c>
      <c r="D81" s="39">
        <v>0</v>
      </c>
      <c r="E81" s="39">
        <v>0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 t="s">
        <v>1971</v>
      </c>
    </row>
    <row r="82" spans="1:14" s="32" customFormat="1" ht="37.5" x14ac:dyDescent="0.25">
      <c r="A82" s="34" t="s">
        <v>110</v>
      </c>
      <c r="B82" s="29" t="s">
        <v>111</v>
      </c>
      <c r="C82" s="35" t="s">
        <v>34</v>
      </c>
      <c r="D82" s="33">
        <f>D83+D84</f>
        <v>0</v>
      </c>
      <c r="E82" s="33">
        <f t="shared" ref="E82:M82" si="5">E83+E84</f>
        <v>0</v>
      </c>
      <c r="F82" s="33">
        <f t="shared" si="5"/>
        <v>0</v>
      </c>
      <c r="G82" s="33">
        <f t="shared" si="5"/>
        <v>0</v>
      </c>
      <c r="H82" s="33">
        <f t="shared" si="5"/>
        <v>0</v>
      </c>
      <c r="I82" s="33">
        <f t="shared" si="5"/>
        <v>0</v>
      </c>
      <c r="J82" s="33">
        <f t="shared" si="5"/>
        <v>0</v>
      </c>
      <c r="K82" s="33">
        <f t="shared" si="5"/>
        <v>0</v>
      </c>
      <c r="L82" s="33">
        <f t="shared" si="5"/>
        <v>0</v>
      </c>
      <c r="M82" s="33">
        <f t="shared" si="5"/>
        <v>0</v>
      </c>
      <c r="N82" s="33" t="s">
        <v>1970</v>
      </c>
    </row>
    <row r="83" spans="1:14" s="32" customFormat="1" ht="56.25" x14ac:dyDescent="0.25">
      <c r="A83" s="34" t="s">
        <v>112</v>
      </c>
      <c r="B83" s="29" t="s">
        <v>113</v>
      </c>
      <c r="C83" s="35" t="s">
        <v>34</v>
      </c>
      <c r="D83" s="33">
        <v>0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3" t="s">
        <v>1970</v>
      </c>
    </row>
    <row r="84" spans="1:14" s="32" customFormat="1" ht="37.5" x14ac:dyDescent="0.25">
      <c r="A84" s="34" t="s">
        <v>114</v>
      </c>
      <c r="B84" s="29" t="s">
        <v>115</v>
      </c>
      <c r="C84" s="35" t="s">
        <v>34</v>
      </c>
      <c r="D84" s="33">
        <v>0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 t="s">
        <v>1970</v>
      </c>
    </row>
    <row r="85" spans="1:14" s="32" customFormat="1" ht="37.5" x14ac:dyDescent="0.25">
      <c r="A85" s="34" t="s">
        <v>116</v>
      </c>
      <c r="B85" s="29" t="s">
        <v>117</v>
      </c>
      <c r="C85" s="35" t="s">
        <v>34</v>
      </c>
      <c r="D85" s="33">
        <f>D86+D90</f>
        <v>0</v>
      </c>
      <c r="E85" s="33">
        <f t="shared" ref="E85:M85" si="6">E86+E90</f>
        <v>0</v>
      </c>
      <c r="F85" s="33">
        <f t="shared" si="6"/>
        <v>0</v>
      </c>
      <c r="G85" s="33">
        <f t="shared" si="6"/>
        <v>0</v>
      </c>
      <c r="H85" s="33">
        <f t="shared" si="6"/>
        <v>0</v>
      </c>
      <c r="I85" s="33">
        <f t="shared" si="6"/>
        <v>0</v>
      </c>
      <c r="J85" s="33">
        <f t="shared" si="6"/>
        <v>0</v>
      </c>
      <c r="K85" s="33">
        <f t="shared" si="6"/>
        <v>0</v>
      </c>
      <c r="L85" s="33">
        <f t="shared" si="6"/>
        <v>0</v>
      </c>
      <c r="M85" s="33">
        <f t="shared" si="6"/>
        <v>0</v>
      </c>
      <c r="N85" s="33" t="s">
        <v>1970</v>
      </c>
    </row>
    <row r="86" spans="1:14" s="32" customFormat="1" ht="37.5" x14ac:dyDescent="0.25">
      <c r="A86" s="34" t="s">
        <v>118</v>
      </c>
      <c r="B86" s="29" t="s">
        <v>119</v>
      </c>
      <c r="C86" s="35" t="s">
        <v>34</v>
      </c>
      <c r="D86" s="33">
        <f>SUM(D87:D89)</f>
        <v>0</v>
      </c>
      <c r="E86" s="33">
        <f t="shared" ref="E86:M86" si="7">SUM(E87:E89)</f>
        <v>0</v>
      </c>
      <c r="F86" s="33">
        <f t="shared" si="7"/>
        <v>0</v>
      </c>
      <c r="G86" s="33">
        <f t="shared" si="7"/>
        <v>0</v>
      </c>
      <c r="H86" s="33">
        <f t="shared" si="7"/>
        <v>0</v>
      </c>
      <c r="I86" s="33">
        <f t="shared" si="7"/>
        <v>0</v>
      </c>
      <c r="J86" s="33">
        <f t="shared" si="7"/>
        <v>0</v>
      </c>
      <c r="K86" s="33">
        <f t="shared" si="7"/>
        <v>0</v>
      </c>
      <c r="L86" s="33">
        <f t="shared" si="7"/>
        <v>0</v>
      </c>
      <c r="M86" s="33">
        <f t="shared" si="7"/>
        <v>0</v>
      </c>
      <c r="N86" s="33" t="s">
        <v>1970</v>
      </c>
    </row>
    <row r="87" spans="1:14" s="32" customFormat="1" ht="93.75" x14ac:dyDescent="0.25">
      <c r="A87" s="34" t="s">
        <v>118</v>
      </c>
      <c r="B87" s="29" t="s">
        <v>120</v>
      </c>
      <c r="C87" s="35" t="s">
        <v>34</v>
      </c>
      <c r="D87" s="33">
        <v>0</v>
      </c>
      <c r="E87" s="33">
        <v>0</v>
      </c>
      <c r="F87" s="33">
        <v>0</v>
      </c>
      <c r="G87" s="33">
        <v>0</v>
      </c>
      <c r="H87" s="33">
        <v>0</v>
      </c>
      <c r="I87" s="33">
        <v>0</v>
      </c>
      <c r="J87" s="33">
        <v>0</v>
      </c>
      <c r="K87" s="33">
        <v>0</v>
      </c>
      <c r="L87" s="33">
        <v>0</v>
      </c>
      <c r="M87" s="33">
        <v>0</v>
      </c>
      <c r="N87" s="33" t="s">
        <v>1970</v>
      </c>
    </row>
    <row r="88" spans="1:14" s="32" customFormat="1" ht="75" x14ac:dyDescent="0.25">
      <c r="A88" s="34" t="s">
        <v>118</v>
      </c>
      <c r="B88" s="29" t="s">
        <v>121</v>
      </c>
      <c r="C88" s="35" t="s">
        <v>34</v>
      </c>
      <c r="D88" s="33">
        <v>0</v>
      </c>
      <c r="E88" s="33">
        <v>0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33">
        <v>0</v>
      </c>
      <c r="L88" s="33">
        <v>0</v>
      </c>
      <c r="M88" s="33">
        <v>0</v>
      </c>
      <c r="N88" s="33" t="s">
        <v>1970</v>
      </c>
    </row>
    <row r="89" spans="1:14" s="32" customFormat="1" ht="75" x14ac:dyDescent="0.25">
      <c r="A89" s="34" t="s">
        <v>118</v>
      </c>
      <c r="B89" s="29" t="s">
        <v>122</v>
      </c>
      <c r="C89" s="35" t="s">
        <v>34</v>
      </c>
      <c r="D89" s="33">
        <v>0</v>
      </c>
      <c r="E89" s="33">
        <v>0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33" t="s">
        <v>1970</v>
      </c>
    </row>
    <row r="90" spans="1:14" s="32" customFormat="1" ht="37.5" x14ac:dyDescent="0.25">
      <c r="A90" s="34" t="s">
        <v>123</v>
      </c>
      <c r="B90" s="29" t="s">
        <v>119</v>
      </c>
      <c r="C90" s="35" t="s">
        <v>34</v>
      </c>
      <c r="D90" s="33">
        <f>SUM(D91:D93)</f>
        <v>0</v>
      </c>
      <c r="E90" s="33">
        <f t="shared" ref="E90:M90" si="8">SUM(E91:E93)</f>
        <v>0</v>
      </c>
      <c r="F90" s="33">
        <f t="shared" si="8"/>
        <v>0</v>
      </c>
      <c r="G90" s="33">
        <f t="shared" si="8"/>
        <v>0</v>
      </c>
      <c r="H90" s="33">
        <f t="shared" si="8"/>
        <v>0</v>
      </c>
      <c r="I90" s="33">
        <f t="shared" si="8"/>
        <v>0</v>
      </c>
      <c r="J90" s="33">
        <f t="shared" si="8"/>
        <v>0</v>
      </c>
      <c r="K90" s="33">
        <f t="shared" si="8"/>
        <v>0</v>
      </c>
      <c r="L90" s="33">
        <f t="shared" si="8"/>
        <v>0</v>
      </c>
      <c r="M90" s="33">
        <f t="shared" si="8"/>
        <v>0</v>
      </c>
      <c r="N90" s="33" t="s">
        <v>1970</v>
      </c>
    </row>
    <row r="91" spans="1:14" s="32" customFormat="1" ht="93.75" x14ac:dyDescent="0.25">
      <c r="A91" s="34" t="s">
        <v>123</v>
      </c>
      <c r="B91" s="29" t="s">
        <v>120</v>
      </c>
      <c r="C91" s="35" t="s">
        <v>34</v>
      </c>
      <c r="D91" s="33">
        <v>0</v>
      </c>
      <c r="E91" s="33">
        <v>0</v>
      </c>
      <c r="F91" s="33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3" t="s">
        <v>1970</v>
      </c>
    </row>
    <row r="92" spans="1:14" s="32" customFormat="1" ht="75" x14ac:dyDescent="0.25">
      <c r="A92" s="34" t="s">
        <v>123</v>
      </c>
      <c r="B92" s="29" t="s">
        <v>121</v>
      </c>
      <c r="C92" s="35" t="s">
        <v>34</v>
      </c>
      <c r="D92" s="33">
        <v>0</v>
      </c>
      <c r="E92" s="33">
        <v>0</v>
      </c>
      <c r="F92" s="33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0</v>
      </c>
      <c r="N92" s="33" t="s">
        <v>1970</v>
      </c>
    </row>
    <row r="93" spans="1:14" s="32" customFormat="1" ht="75" x14ac:dyDescent="0.25">
      <c r="A93" s="34" t="s">
        <v>123</v>
      </c>
      <c r="B93" s="29" t="s">
        <v>122</v>
      </c>
      <c r="C93" s="35" t="s">
        <v>34</v>
      </c>
      <c r="D93" s="33">
        <v>0</v>
      </c>
      <c r="E93" s="33">
        <v>0</v>
      </c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3">
        <v>0</v>
      </c>
      <c r="M93" s="33">
        <v>0</v>
      </c>
      <c r="N93" s="33" t="s">
        <v>1970</v>
      </c>
    </row>
    <row r="94" spans="1:14" s="32" customFormat="1" ht="75" x14ac:dyDescent="0.25">
      <c r="A94" s="34" t="s">
        <v>124</v>
      </c>
      <c r="B94" s="29" t="s">
        <v>125</v>
      </c>
      <c r="C94" s="35" t="s">
        <v>34</v>
      </c>
      <c r="D94" s="33">
        <f>D95+D111</f>
        <v>122</v>
      </c>
      <c r="E94" s="33">
        <f t="shared" ref="E94:M94" si="9">E95+E111</f>
        <v>0.59</v>
      </c>
      <c r="F94" s="33">
        <f t="shared" si="9"/>
        <v>0</v>
      </c>
      <c r="G94" s="33">
        <f t="shared" si="9"/>
        <v>0</v>
      </c>
      <c r="H94" s="33">
        <f t="shared" si="9"/>
        <v>0</v>
      </c>
      <c r="I94" s="33">
        <f t="shared" si="9"/>
        <v>0.44680179318477969</v>
      </c>
      <c r="J94" s="33">
        <f t="shared" si="9"/>
        <v>2.1607627703198358E-3</v>
      </c>
      <c r="K94" s="33">
        <f t="shared" si="9"/>
        <v>0</v>
      </c>
      <c r="L94" s="33">
        <f t="shared" si="9"/>
        <v>0</v>
      </c>
      <c r="M94" s="33">
        <f t="shared" si="9"/>
        <v>0</v>
      </c>
      <c r="N94" s="31" t="s">
        <v>1970</v>
      </c>
    </row>
    <row r="95" spans="1:14" s="32" customFormat="1" ht="56.25" x14ac:dyDescent="0.25">
      <c r="A95" s="34" t="s">
        <v>126</v>
      </c>
      <c r="B95" s="29" t="s">
        <v>127</v>
      </c>
      <c r="C95" s="35" t="s">
        <v>34</v>
      </c>
      <c r="D95" s="31">
        <f>SUM(D96:D110)</f>
        <v>0</v>
      </c>
      <c r="E95" s="31">
        <f t="shared" ref="E95:M95" si="10">SUM(E96:E110)</f>
        <v>0</v>
      </c>
      <c r="F95" s="31">
        <f t="shared" si="10"/>
        <v>0</v>
      </c>
      <c r="G95" s="31">
        <f t="shared" si="10"/>
        <v>0</v>
      </c>
      <c r="H95" s="31">
        <f t="shared" si="10"/>
        <v>0</v>
      </c>
      <c r="I95" s="31">
        <f t="shared" si="10"/>
        <v>0</v>
      </c>
      <c r="J95" s="31">
        <f t="shared" si="10"/>
        <v>0</v>
      </c>
      <c r="K95" s="31">
        <f t="shared" si="10"/>
        <v>0</v>
      </c>
      <c r="L95" s="31">
        <f t="shared" si="10"/>
        <v>0</v>
      </c>
      <c r="M95" s="31">
        <f t="shared" si="10"/>
        <v>0</v>
      </c>
      <c r="N95" s="31" t="s">
        <v>1970</v>
      </c>
    </row>
    <row r="96" spans="1:14" customFormat="1" ht="93.75" x14ac:dyDescent="0.25">
      <c r="A96" s="36" t="s">
        <v>126</v>
      </c>
      <c r="B96" s="37" t="s">
        <v>128</v>
      </c>
      <c r="C96" s="38" t="s">
        <v>129</v>
      </c>
      <c r="D96" s="39">
        <v>0</v>
      </c>
      <c r="E96" s="39">
        <v>0</v>
      </c>
      <c r="F96" s="39">
        <v>0</v>
      </c>
      <c r="G96" s="39">
        <v>0</v>
      </c>
      <c r="H96" s="39">
        <v>0</v>
      </c>
      <c r="I96" s="39">
        <v>0</v>
      </c>
      <c r="J96" s="39">
        <v>0</v>
      </c>
      <c r="K96" s="39">
        <v>0</v>
      </c>
      <c r="L96" s="39">
        <v>0</v>
      </c>
      <c r="M96" s="39">
        <v>0</v>
      </c>
      <c r="N96" s="39" t="s">
        <v>1971</v>
      </c>
    </row>
    <row r="97" spans="1:14" customFormat="1" ht="75" x14ac:dyDescent="0.25">
      <c r="A97" s="36" t="s">
        <v>126</v>
      </c>
      <c r="B97" s="37" t="s">
        <v>130</v>
      </c>
      <c r="C97" s="38" t="s">
        <v>131</v>
      </c>
      <c r="D97" s="39">
        <v>0</v>
      </c>
      <c r="E97" s="39">
        <v>0</v>
      </c>
      <c r="F97" s="39">
        <v>0</v>
      </c>
      <c r="G97" s="39">
        <v>0</v>
      </c>
      <c r="H97" s="39">
        <v>0</v>
      </c>
      <c r="I97" s="39">
        <v>0</v>
      </c>
      <c r="J97" s="39">
        <v>0</v>
      </c>
      <c r="K97" s="39">
        <v>0</v>
      </c>
      <c r="L97" s="39">
        <v>0</v>
      </c>
      <c r="M97" s="39">
        <v>0</v>
      </c>
      <c r="N97" s="39" t="s">
        <v>1971</v>
      </c>
    </row>
    <row r="98" spans="1:14" customFormat="1" ht="150" x14ac:dyDescent="0.25">
      <c r="A98" s="36" t="s">
        <v>126</v>
      </c>
      <c r="B98" s="37" t="s">
        <v>132</v>
      </c>
      <c r="C98" s="38" t="s">
        <v>133</v>
      </c>
      <c r="D98" s="39">
        <v>0</v>
      </c>
      <c r="E98" s="39">
        <v>0</v>
      </c>
      <c r="F98" s="39">
        <v>0</v>
      </c>
      <c r="G98" s="39">
        <v>0</v>
      </c>
      <c r="H98" s="39">
        <v>0</v>
      </c>
      <c r="I98" s="39">
        <v>0</v>
      </c>
      <c r="J98" s="39">
        <v>0</v>
      </c>
      <c r="K98" s="39">
        <v>0</v>
      </c>
      <c r="L98" s="39">
        <v>0</v>
      </c>
      <c r="M98" s="39">
        <v>0</v>
      </c>
      <c r="N98" s="39" t="s">
        <v>1971</v>
      </c>
    </row>
    <row r="99" spans="1:14" customFormat="1" ht="225" x14ac:dyDescent="0.25">
      <c r="A99" s="36" t="s">
        <v>126</v>
      </c>
      <c r="B99" s="37" t="s">
        <v>134</v>
      </c>
      <c r="C99" s="38" t="s">
        <v>135</v>
      </c>
      <c r="D99" s="39">
        <v>0</v>
      </c>
      <c r="E99" s="39">
        <v>0</v>
      </c>
      <c r="F99" s="39">
        <v>0</v>
      </c>
      <c r="G99" s="39">
        <v>0</v>
      </c>
      <c r="H99" s="39">
        <v>0</v>
      </c>
      <c r="I99" s="39">
        <v>0</v>
      </c>
      <c r="J99" s="39">
        <v>0</v>
      </c>
      <c r="K99" s="39">
        <v>0</v>
      </c>
      <c r="L99" s="39">
        <v>0</v>
      </c>
      <c r="M99" s="39">
        <v>0</v>
      </c>
      <c r="N99" s="39" t="s">
        <v>1971</v>
      </c>
    </row>
    <row r="100" spans="1:14" customFormat="1" ht="75" x14ac:dyDescent="0.25">
      <c r="A100" s="36" t="s">
        <v>126</v>
      </c>
      <c r="B100" s="37" t="s">
        <v>136</v>
      </c>
      <c r="C100" s="38" t="s">
        <v>137</v>
      </c>
      <c r="D100" s="39">
        <v>0</v>
      </c>
      <c r="E100" s="39">
        <v>0</v>
      </c>
      <c r="F100" s="39">
        <v>0</v>
      </c>
      <c r="G100" s="39">
        <v>0</v>
      </c>
      <c r="H100" s="39">
        <v>0</v>
      </c>
      <c r="I100" s="39">
        <v>0</v>
      </c>
      <c r="J100" s="39">
        <v>0</v>
      </c>
      <c r="K100" s="39">
        <v>0</v>
      </c>
      <c r="L100" s="39">
        <v>0</v>
      </c>
      <c r="M100" s="39">
        <v>0</v>
      </c>
      <c r="N100" s="39" t="s">
        <v>1971</v>
      </c>
    </row>
    <row r="101" spans="1:14" customFormat="1" ht="56.25" x14ac:dyDescent="0.25">
      <c r="A101" s="36" t="s">
        <v>126</v>
      </c>
      <c r="B101" s="37" t="s">
        <v>138</v>
      </c>
      <c r="C101" s="38" t="s">
        <v>139</v>
      </c>
      <c r="D101" s="39">
        <v>0</v>
      </c>
      <c r="E101" s="39">
        <v>0</v>
      </c>
      <c r="F101" s="39">
        <v>0</v>
      </c>
      <c r="G101" s="39">
        <v>0</v>
      </c>
      <c r="H101" s="39">
        <v>0</v>
      </c>
      <c r="I101" s="39">
        <v>0</v>
      </c>
      <c r="J101" s="39">
        <v>0</v>
      </c>
      <c r="K101" s="39">
        <v>0</v>
      </c>
      <c r="L101" s="39">
        <v>0</v>
      </c>
      <c r="M101" s="39">
        <v>0</v>
      </c>
      <c r="N101" s="39" t="s">
        <v>1971</v>
      </c>
    </row>
    <row r="102" spans="1:14" customFormat="1" ht="93.75" x14ac:dyDescent="0.25">
      <c r="A102" s="36" t="s">
        <v>126</v>
      </c>
      <c r="B102" s="37" t="s">
        <v>140</v>
      </c>
      <c r="C102" s="38" t="s">
        <v>141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 t="s">
        <v>1971</v>
      </c>
    </row>
    <row r="103" spans="1:14" customFormat="1" ht="112.5" x14ac:dyDescent="0.25">
      <c r="A103" s="36" t="s">
        <v>126</v>
      </c>
      <c r="B103" s="37" t="s">
        <v>142</v>
      </c>
      <c r="C103" s="38" t="s">
        <v>143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4">
        <v>0</v>
      </c>
      <c r="J103" s="44">
        <v>0</v>
      </c>
      <c r="K103" s="44">
        <v>0</v>
      </c>
      <c r="L103" s="44">
        <v>0</v>
      </c>
      <c r="M103" s="44">
        <v>0</v>
      </c>
      <c r="N103" s="44" t="s">
        <v>1971</v>
      </c>
    </row>
    <row r="104" spans="1:14" customFormat="1" ht="75" x14ac:dyDescent="0.25">
      <c r="A104" s="36" t="s">
        <v>126</v>
      </c>
      <c r="B104" s="37" t="s">
        <v>144</v>
      </c>
      <c r="C104" s="38" t="s">
        <v>145</v>
      </c>
      <c r="D104" s="39">
        <v>0</v>
      </c>
      <c r="E104" s="39">
        <v>0</v>
      </c>
      <c r="F104" s="39">
        <v>0</v>
      </c>
      <c r="G104" s="39">
        <v>0</v>
      </c>
      <c r="H104" s="39">
        <v>0</v>
      </c>
      <c r="I104" s="39">
        <v>0</v>
      </c>
      <c r="J104" s="39">
        <v>0</v>
      </c>
      <c r="K104" s="39">
        <v>0</v>
      </c>
      <c r="L104" s="39">
        <v>0</v>
      </c>
      <c r="M104" s="39">
        <v>0</v>
      </c>
      <c r="N104" s="39" t="s">
        <v>1971</v>
      </c>
    </row>
    <row r="105" spans="1:14" customFormat="1" ht="75" x14ac:dyDescent="0.25">
      <c r="A105" s="36" t="s">
        <v>126</v>
      </c>
      <c r="B105" s="37" t="s">
        <v>146</v>
      </c>
      <c r="C105" s="38" t="s">
        <v>147</v>
      </c>
      <c r="D105" s="39">
        <v>0</v>
      </c>
      <c r="E105" s="39">
        <v>0</v>
      </c>
      <c r="F105" s="39">
        <v>0</v>
      </c>
      <c r="G105" s="39">
        <v>0</v>
      </c>
      <c r="H105" s="39">
        <v>0</v>
      </c>
      <c r="I105" s="39">
        <v>0</v>
      </c>
      <c r="J105" s="39">
        <v>0</v>
      </c>
      <c r="K105" s="39">
        <v>0</v>
      </c>
      <c r="L105" s="39">
        <v>0</v>
      </c>
      <c r="M105" s="39">
        <v>0</v>
      </c>
      <c r="N105" s="39" t="s">
        <v>1971</v>
      </c>
    </row>
    <row r="106" spans="1:14" customFormat="1" ht="93.75" x14ac:dyDescent="0.25">
      <c r="A106" s="40" t="s">
        <v>126</v>
      </c>
      <c r="B106" s="37" t="s">
        <v>148</v>
      </c>
      <c r="C106" s="41" t="s">
        <v>149</v>
      </c>
      <c r="D106" s="39">
        <v>0</v>
      </c>
      <c r="E106" s="39">
        <v>0</v>
      </c>
      <c r="F106" s="39">
        <v>0</v>
      </c>
      <c r="G106" s="39">
        <v>0</v>
      </c>
      <c r="H106" s="39">
        <v>0</v>
      </c>
      <c r="I106" s="39">
        <v>0</v>
      </c>
      <c r="J106" s="39">
        <v>0</v>
      </c>
      <c r="K106" s="39">
        <v>0</v>
      </c>
      <c r="L106" s="39">
        <v>0</v>
      </c>
      <c r="M106" s="39">
        <v>0</v>
      </c>
      <c r="N106" s="39" t="s">
        <v>1971</v>
      </c>
    </row>
    <row r="107" spans="1:14" customFormat="1" ht="75" x14ac:dyDescent="0.25">
      <c r="A107" s="40" t="s">
        <v>126</v>
      </c>
      <c r="B107" s="37" t="s">
        <v>150</v>
      </c>
      <c r="C107" s="41" t="s">
        <v>151</v>
      </c>
      <c r="D107" s="39">
        <v>0</v>
      </c>
      <c r="E107" s="39">
        <v>0</v>
      </c>
      <c r="F107" s="39">
        <v>0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  <c r="L107" s="39">
        <v>0</v>
      </c>
      <c r="M107" s="39">
        <v>0</v>
      </c>
      <c r="N107" s="39" t="s">
        <v>1971</v>
      </c>
    </row>
    <row r="108" spans="1:14" customFormat="1" ht="93.75" x14ac:dyDescent="0.25">
      <c r="A108" s="40" t="s">
        <v>126</v>
      </c>
      <c r="B108" s="37" t="s">
        <v>152</v>
      </c>
      <c r="C108" s="41" t="s">
        <v>153</v>
      </c>
      <c r="D108" s="39">
        <v>0</v>
      </c>
      <c r="E108" s="39">
        <v>0</v>
      </c>
      <c r="F108" s="39">
        <v>0</v>
      </c>
      <c r="G108" s="39">
        <v>0</v>
      </c>
      <c r="H108" s="39">
        <v>0</v>
      </c>
      <c r="I108" s="39">
        <v>0</v>
      </c>
      <c r="J108" s="39">
        <v>0</v>
      </c>
      <c r="K108" s="39">
        <v>0</v>
      </c>
      <c r="L108" s="39">
        <v>0</v>
      </c>
      <c r="M108" s="39">
        <v>0</v>
      </c>
      <c r="N108" s="39" t="s">
        <v>1971</v>
      </c>
    </row>
    <row r="109" spans="1:14" customFormat="1" ht="93.75" x14ac:dyDescent="0.25">
      <c r="A109" s="36" t="s">
        <v>126</v>
      </c>
      <c r="B109" s="37" t="s">
        <v>154</v>
      </c>
      <c r="C109" s="38" t="s">
        <v>155</v>
      </c>
      <c r="D109" s="39">
        <v>0</v>
      </c>
      <c r="E109" s="39">
        <v>0</v>
      </c>
      <c r="F109" s="39">
        <v>0</v>
      </c>
      <c r="G109" s="39">
        <v>0</v>
      </c>
      <c r="H109" s="39">
        <v>0</v>
      </c>
      <c r="I109" s="39">
        <v>0</v>
      </c>
      <c r="J109" s="39">
        <v>0</v>
      </c>
      <c r="K109" s="39">
        <v>0</v>
      </c>
      <c r="L109" s="39">
        <v>0</v>
      </c>
      <c r="M109" s="39">
        <v>0</v>
      </c>
      <c r="N109" s="39" t="s">
        <v>1971</v>
      </c>
    </row>
    <row r="110" spans="1:14" customFormat="1" ht="56.25" x14ac:dyDescent="0.25">
      <c r="A110" s="36" t="s">
        <v>126</v>
      </c>
      <c r="B110" s="37" t="s">
        <v>156</v>
      </c>
      <c r="C110" s="38" t="s">
        <v>157</v>
      </c>
      <c r="D110" s="39">
        <v>0</v>
      </c>
      <c r="E110" s="39">
        <v>0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  <c r="M110" s="39">
        <v>0</v>
      </c>
      <c r="N110" s="39" t="s">
        <v>1971</v>
      </c>
    </row>
    <row r="111" spans="1:14" s="32" customFormat="1" ht="75" x14ac:dyDescent="0.25">
      <c r="A111" s="34" t="s">
        <v>158</v>
      </c>
      <c r="B111" s="29" t="s">
        <v>159</v>
      </c>
      <c r="C111" s="35" t="s">
        <v>34</v>
      </c>
      <c r="D111" s="33">
        <f>SUM(D112:D142)</f>
        <v>122</v>
      </c>
      <c r="E111" s="33">
        <f t="shared" ref="E111:M111" si="11">SUM(E112:E142)</f>
        <v>0.59</v>
      </c>
      <c r="F111" s="33">
        <f t="shared" si="11"/>
        <v>0</v>
      </c>
      <c r="G111" s="33">
        <f t="shared" si="11"/>
        <v>0</v>
      </c>
      <c r="H111" s="33">
        <f t="shared" si="11"/>
        <v>0</v>
      </c>
      <c r="I111" s="33">
        <f t="shared" si="11"/>
        <v>0.44680179318477969</v>
      </c>
      <c r="J111" s="33">
        <f t="shared" si="11"/>
        <v>2.1607627703198358E-3</v>
      </c>
      <c r="K111" s="33">
        <f t="shared" si="11"/>
        <v>0</v>
      </c>
      <c r="L111" s="33">
        <f t="shared" si="11"/>
        <v>0</v>
      </c>
      <c r="M111" s="33">
        <f t="shared" si="11"/>
        <v>0</v>
      </c>
      <c r="N111" s="33" t="s">
        <v>1970</v>
      </c>
    </row>
    <row r="112" spans="1:14" customFormat="1" ht="75" x14ac:dyDescent="0.25">
      <c r="A112" s="36" t="s">
        <v>158</v>
      </c>
      <c r="B112" s="37" t="s">
        <v>160</v>
      </c>
      <c r="C112" s="38" t="s">
        <v>161</v>
      </c>
      <c r="D112" s="39">
        <v>0</v>
      </c>
      <c r="E112" s="39">
        <v>0</v>
      </c>
      <c r="F112" s="39">
        <v>0</v>
      </c>
      <c r="G112" s="39">
        <v>0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39" t="s">
        <v>1971</v>
      </c>
    </row>
    <row r="113" spans="1:14" customFormat="1" ht="93.75" x14ac:dyDescent="0.25">
      <c r="A113" s="36" t="s">
        <v>158</v>
      </c>
      <c r="B113" s="37" t="s">
        <v>162</v>
      </c>
      <c r="C113" s="38" t="s">
        <v>163</v>
      </c>
      <c r="D113" s="39">
        <v>122</v>
      </c>
      <c r="E113" s="39">
        <v>0</v>
      </c>
      <c r="F113" s="39">
        <v>0</v>
      </c>
      <c r="G113" s="39">
        <v>0</v>
      </c>
      <c r="H113" s="39">
        <v>0</v>
      </c>
      <c r="I113" s="39">
        <v>0.44680179318477969</v>
      </c>
      <c r="J113" s="39">
        <v>0</v>
      </c>
      <c r="K113" s="39">
        <v>0</v>
      </c>
      <c r="L113" s="39">
        <v>0</v>
      </c>
      <c r="M113" s="39">
        <v>0</v>
      </c>
      <c r="N113" s="39" t="s">
        <v>1972</v>
      </c>
    </row>
    <row r="114" spans="1:14" customFormat="1" ht="131.25" x14ac:dyDescent="0.25">
      <c r="A114" s="36" t="s">
        <v>158</v>
      </c>
      <c r="B114" s="37" t="s">
        <v>164</v>
      </c>
      <c r="C114" s="38" t="s">
        <v>165</v>
      </c>
      <c r="D114" s="39">
        <v>0</v>
      </c>
      <c r="E114" s="39">
        <v>0</v>
      </c>
      <c r="F114" s="39">
        <v>0</v>
      </c>
      <c r="G114" s="39">
        <v>0</v>
      </c>
      <c r="H114" s="39">
        <v>0</v>
      </c>
      <c r="I114" s="39">
        <v>0</v>
      </c>
      <c r="J114" s="39">
        <v>0</v>
      </c>
      <c r="K114" s="39">
        <v>0</v>
      </c>
      <c r="L114" s="39">
        <v>0</v>
      </c>
      <c r="M114" s="39">
        <v>0</v>
      </c>
      <c r="N114" s="39" t="s">
        <v>1971</v>
      </c>
    </row>
    <row r="115" spans="1:14" customFormat="1" ht="300" x14ac:dyDescent="0.25">
      <c r="A115" s="40" t="s">
        <v>158</v>
      </c>
      <c r="B115" s="37" t="s">
        <v>166</v>
      </c>
      <c r="C115" s="41" t="s">
        <v>167</v>
      </c>
      <c r="D115" s="39">
        <v>0</v>
      </c>
      <c r="E115" s="39">
        <v>0</v>
      </c>
      <c r="F115" s="39">
        <v>0</v>
      </c>
      <c r="G115" s="39">
        <v>0</v>
      </c>
      <c r="H115" s="39">
        <v>0</v>
      </c>
      <c r="I115" s="39">
        <v>0</v>
      </c>
      <c r="J115" s="39">
        <v>0</v>
      </c>
      <c r="K115" s="39">
        <v>0</v>
      </c>
      <c r="L115" s="39">
        <v>0</v>
      </c>
      <c r="M115" s="39">
        <v>0</v>
      </c>
      <c r="N115" s="39" t="s">
        <v>1971</v>
      </c>
    </row>
    <row r="116" spans="1:14" customFormat="1" ht="112.5" x14ac:dyDescent="0.25">
      <c r="A116" s="45" t="s">
        <v>158</v>
      </c>
      <c r="B116" s="46" t="s">
        <v>168</v>
      </c>
      <c r="C116" s="47" t="s">
        <v>169</v>
      </c>
      <c r="D116" s="39">
        <v>0</v>
      </c>
      <c r="E116" s="39">
        <v>0</v>
      </c>
      <c r="F116" s="39">
        <v>0</v>
      </c>
      <c r="G116" s="39">
        <v>0</v>
      </c>
      <c r="H116" s="39">
        <v>0</v>
      </c>
      <c r="I116" s="39">
        <v>0</v>
      </c>
      <c r="J116" s="39">
        <v>0</v>
      </c>
      <c r="K116" s="39">
        <v>0</v>
      </c>
      <c r="L116" s="39">
        <v>0</v>
      </c>
      <c r="M116" s="39">
        <v>0</v>
      </c>
      <c r="N116" s="39" t="s">
        <v>1971</v>
      </c>
    </row>
    <row r="117" spans="1:14" customFormat="1" ht="75" x14ac:dyDescent="0.25">
      <c r="A117" s="45" t="s">
        <v>158</v>
      </c>
      <c r="B117" s="46" t="s">
        <v>170</v>
      </c>
      <c r="C117" s="47" t="s">
        <v>171</v>
      </c>
      <c r="D117" s="44">
        <v>0</v>
      </c>
      <c r="E117" s="44">
        <v>0</v>
      </c>
      <c r="F117" s="44">
        <v>0</v>
      </c>
      <c r="G117" s="44">
        <v>0</v>
      </c>
      <c r="H117" s="44">
        <v>0</v>
      </c>
      <c r="I117" s="44">
        <v>0</v>
      </c>
      <c r="J117" s="44">
        <v>0</v>
      </c>
      <c r="K117" s="44">
        <v>0</v>
      </c>
      <c r="L117" s="44">
        <v>0</v>
      </c>
      <c r="M117" s="44">
        <v>0</v>
      </c>
      <c r="N117" s="44" t="s">
        <v>1971</v>
      </c>
    </row>
    <row r="118" spans="1:14" customFormat="1" ht="93.75" x14ac:dyDescent="0.25">
      <c r="A118" s="45" t="s">
        <v>158</v>
      </c>
      <c r="B118" s="46" t="s">
        <v>172</v>
      </c>
      <c r="C118" s="47" t="s">
        <v>173</v>
      </c>
      <c r="D118" s="39">
        <v>0</v>
      </c>
      <c r="E118" s="39"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39" t="s">
        <v>1971</v>
      </c>
    </row>
    <row r="119" spans="1:14" customFormat="1" ht="75" x14ac:dyDescent="0.25">
      <c r="A119" s="45" t="s">
        <v>158</v>
      </c>
      <c r="B119" s="46" t="s">
        <v>174</v>
      </c>
      <c r="C119" s="47" t="s">
        <v>175</v>
      </c>
      <c r="D119" s="39">
        <v>0</v>
      </c>
      <c r="E119" s="39">
        <v>0</v>
      </c>
      <c r="F119" s="39">
        <v>0</v>
      </c>
      <c r="G119" s="39">
        <v>0</v>
      </c>
      <c r="H119" s="39">
        <v>0</v>
      </c>
      <c r="I119" s="39">
        <v>0</v>
      </c>
      <c r="J119" s="39">
        <v>0</v>
      </c>
      <c r="K119" s="39">
        <v>0</v>
      </c>
      <c r="L119" s="39">
        <v>0</v>
      </c>
      <c r="M119" s="39">
        <v>0</v>
      </c>
      <c r="N119" s="39" t="s">
        <v>1971</v>
      </c>
    </row>
    <row r="120" spans="1:14" customFormat="1" ht="56.25" x14ac:dyDescent="0.25">
      <c r="A120" s="45" t="s">
        <v>158</v>
      </c>
      <c r="B120" s="46" t="s">
        <v>176</v>
      </c>
      <c r="C120" s="47" t="s">
        <v>177</v>
      </c>
      <c r="D120" s="39">
        <v>0</v>
      </c>
      <c r="E120" s="39">
        <v>0</v>
      </c>
      <c r="F120" s="39">
        <v>0</v>
      </c>
      <c r="G120" s="39">
        <v>0</v>
      </c>
      <c r="H120" s="39">
        <v>0</v>
      </c>
      <c r="I120" s="39">
        <v>0</v>
      </c>
      <c r="J120" s="39">
        <v>0</v>
      </c>
      <c r="K120" s="39">
        <v>0</v>
      </c>
      <c r="L120" s="39">
        <v>0</v>
      </c>
      <c r="M120" s="39">
        <v>0</v>
      </c>
      <c r="N120" s="39" t="s">
        <v>1971</v>
      </c>
    </row>
    <row r="121" spans="1:14" customFormat="1" ht="75" x14ac:dyDescent="0.25">
      <c r="A121" s="45" t="s">
        <v>158</v>
      </c>
      <c r="B121" s="46" t="s">
        <v>178</v>
      </c>
      <c r="C121" s="47" t="s">
        <v>179</v>
      </c>
      <c r="D121" s="39">
        <v>0</v>
      </c>
      <c r="E121" s="39">
        <v>0</v>
      </c>
      <c r="F121" s="39">
        <v>0</v>
      </c>
      <c r="G121" s="39">
        <v>0</v>
      </c>
      <c r="H121" s="39">
        <v>0</v>
      </c>
      <c r="I121" s="39">
        <v>0</v>
      </c>
      <c r="J121" s="39">
        <v>0</v>
      </c>
      <c r="K121" s="39">
        <v>0</v>
      </c>
      <c r="L121" s="39">
        <v>0</v>
      </c>
      <c r="M121" s="39">
        <v>0</v>
      </c>
      <c r="N121" s="39" t="s">
        <v>1971</v>
      </c>
    </row>
    <row r="122" spans="1:14" customFormat="1" ht="93.75" x14ac:dyDescent="0.25">
      <c r="A122" s="45" t="s">
        <v>158</v>
      </c>
      <c r="B122" s="46" t="s">
        <v>180</v>
      </c>
      <c r="C122" s="47" t="s">
        <v>181</v>
      </c>
      <c r="D122" s="39">
        <v>0</v>
      </c>
      <c r="E122" s="39">
        <v>0</v>
      </c>
      <c r="F122" s="39">
        <v>0</v>
      </c>
      <c r="G122" s="39">
        <v>0</v>
      </c>
      <c r="H122" s="39">
        <v>0</v>
      </c>
      <c r="I122" s="39">
        <v>0</v>
      </c>
      <c r="J122" s="39">
        <v>0</v>
      </c>
      <c r="K122" s="39">
        <v>0</v>
      </c>
      <c r="L122" s="39">
        <v>0</v>
      </c>
      <c r="M122" s="39">
        <v>0</v>
      </c>
      <c r="N122" s="39" t="s">
        <v>1971</v>
      </c>
    </row>
    <row r="123" spans="1:14" customFormat="1" ht="75" x14ac:dyDescent="0.25">
      <c r="A123" s="45" t="s">
        <v>158</v>
      </c>
      <c r="B123" s="46" t="s">
        <v>182</v>
      </c>
      <c r="C123" s="47" t="s">
        <v>183</v>
      </c>
      <c r="D123" s="39">
        <v>0</v>
      </c>
      <c r="E123" s="39">
        <v>0</v>
      </c>
      <c r="F123" s="39">
        <v>0</v>
      </c>
      <c r="G123" s="39">
        <v>0</v>
      </c>
      <c r="H123" s="39">
        <v>0</v>
      </c>
      <c r="I123" s="39">
        <v>0</v>
      </c>
      <c r="J123" s="39">
        <v>0</v>
      </c>
      <c r="K123" s="39">
        <v>0</v>
      </c>
      <c r="L123" s="39">
        <v>0</v>
      </c>
      <c r="M123" s="39">
        <v>0</v>
      </c>
      <c r="N123" s="39" t="s">
        <v>1971</v>
      </c>
    </row>
    <row r="124" spans="1:14" customFormat="1" ht="75" x14ac:dyDescent="0.25">
      <c r="A124" s="45" t="s">
        <v>158</v>
      </c>
      <c r="B124" s="46" t="s">
        <v>184</v>
      </c>
      <c r="C124" s="47" t="s">
        <v>185</v>
      </c>
      <c r="D124" s="39">
        <v>0</v>
      </c>
      <c r="E124" s="39">
        <v>0</v>
      </c>
      <c r="F124" s="39">
        <v>0</v>
      </c>
      <c r="G124" s="39">
        <v>0</v>
      </c>
      <c r="H124" s="39">
        <v>0</v>
      </c>
      <c r="I124" s="39">
        <v>0</v>
      </c>
      <c r="J124" s="39">
        <v>0</v>
      </c>
      <c r="K124" s="39">
        <v>0</v>
      </c>
      <c r="L124" s="39">
        <v>0</v>
      </c>
      <c r="M124" s="39">
        <v>0</v>
      </c>
      <c r="N124" s="39" t="s">
        <v>1971</v>
      </c>
    </row>
    <row r="125" spans="1:14" customFormat="1" ht="75" x14ac:dyDescent="0.25">
      <c r="A125" s="45" t="s">
        <v>158</v>
      </c>
      <c r="B125" s="46" t="s">
        <v>186</v>
      </c>
      <c r="C125" s="47" t="s">
        <v>187</v>
      </c>
      <c r="D125" s="39">
        <v>0</v>
      </c>
      <c r="E125" s="39">
        <v>0</v>
      </c>
      <c r="F125" s="39">
        <v>0</v>
      </c>
      <c r="G125" s="39">
        <v>0</v>
      </c>
      <c r="H125" s="39">
        <v>0</v>
      </c>
      <c r="I125" s="39">
        <v>0</v>
      </c>
      <c r="J125" s="39">
        <v>0</v>
      </c>
      <c r="K125" s="39">
        <v>0</v>
      </c>
      <c r="L125" s="39">
        <v>0</v>
      </c>
      <c r="M125" s="39">
        <v>0</v>
      </c>
      <c r="N125" s="39" t="s">
        <v>1971</v>
      </c>
    </row>
    <row r="126" spans="1:14" customFormat="1" ht="56.25" x14ac:dyDescent="0.25">
      <c r="A126" s="45" t="s">
        <v>158</v>
      </c>
      <c r="B126" s="46" t="s">
        <v>188</v>
      </c>
      <c r="C126" s="47" t="s">
        <v>189</v>
      </c>
      <c r="D126" s="39">
        <v>0</v>
      </c>
      <c r="E126" s="39">
        <v>0</v>
      </c>
      <c r="F126" s="39">
        <v>0</v>
      </c>
      <c r="G126" s="39">
        <v>0</v>
      </c>
      <c r="H126" s="39">
        <v>0</v>
      </c>
      <c r="I126" s="39">
        <v>0</v>
      </c>
      <c r="J126" s="39">
        <v>0</v>
      </c>
      <c r="K126" s="39">
        <v>0</v>
      </c>
      <c r="L126" s="39">
        <v>0</v>
      </c>
      <c r="M126" s="39">
        <v>0</v>
      </c>
      <c r="N126" s="39" t="s">
        <v>1971</v>
      </c>
    </row>
    <row r="127" spans="1:14" customFormat="1" ht="131.25" x14ac:dyDescent="0.25">
      <c r="A127" s="45" t="s">
        <v>158</v>
      </c>
      <c r="B127" s="46" t="s">
        <v>190</v>
      </c>
      <c r="C127" s="47" t="s">
        <v>191</v>
      </c>
      <c r="D127" s="39">
        <v>0</v>
      </c>
      <c r="E127" s="39">
        <v>0</v>
      </c>
      <c r="F127" s="39">
        <v>0</v>
      </c>
      <c r="G127" s="39">
        <v>0</v>
      </c>
      <c r="H127" s="39">
        <v>0</v>
      </c>
      <c r="I127" s="39">
        <v>0</v>
      </c>
      <c r="J127" s="39">
        <v>0</v>
      </c>
      <c r="K127" s="39">
        <v>0</v>
      </c>
      <c r="L127" s="39">
        <v>0</v>
      </c>
      <c r="M127" s="39">
        <v>0</v>
      </c>
      <c r="N127" s="39" t="s">
        <v>1971</v>
      </c>
    </row>
    <row r="128" spans="1:14" customFormat="1" ht="112.5" x14ac:dyDescent="0.25">
      <c r="A128" s="45" t="s">
        <v>158</v>
      </c>
      <c r="B128" s="46" t="s">
        <v>192</v>
      </c>
      <c r="C128" s="47" t="s">
        <v>193</v>
      </c>
      <c r="D128" s="39">
        <v>0</v>
      </c>
      <c r="E128" s="39">
        <v>0</v>
      </c>
      <c r="F128" s="39">
        <v>0</v>
      </c>
      <c r="G128" s="39">
        <v>0</v>
      </c>
      <c r="H128" s="39">
        <v>0</v>
      </c>
      <c r="I128" s="39">
        <v>0</v>
      </c>
      <c r="J128" s="39">
        <v>0</v>
      </c>
      <c r="K128" s="39">
        <v>0</v>
      </c>
      <c r="L128" s="39">
        <v>0</v>
      </c>
      <c r="M128" s="39">
        <v>0</v>
      </c>
      <c r="N128" s="39" t="s">
        <v>1971</v>
      </c>
    </row>
    <row r="129" spans="1:14" customFormat="1" ht="93.75" x14ac:dyDescent="0.25">
      <c r="A129" s="45" t="s">
        <v>158</v>
      </c>
      <c r="B129" s="46" t="s">
        <v>194</v>
      </c>
      <c r="C129" s="47" t="s">
        <v>195</v>
      </c>
      <c r="D129" s="44">
        <v>0</v>
      </c>
      <c r="E129" s="44">
        <v>0</v>
      </c>
      <c r="F129" s="44">
        <v>0</v>
      </c>
      <c r="G129" s="44">
        <v>0</v>
      </c>
      <c r="H129" s="44">
        <v>0</v>
      </c>
      <c r="I129" s="44">
        <v>0</v>
      </c>
      <c r="J129" s="44">
        <v>0</v>
      </c>
      <c r="K129" s="44">
        <v>0</v>
      </c>
      <c r="L129" s="44">
        <v>0</v>
      </c>
      <c r="M129" s="44">
        <v>0</v>
      </c>
      <c r="N129" s="44" t="s">
        <v>1971</v>
      </c>
    </row>
    <row r="130" spans="1:14" customFormat="1" ht="112.5" x14ac:dyDescent="0.25">
      <c r="A130" s="45" t="s">
        <v>158</v>
      </c>
      <c r="B130" s="46" t="s">
        <v>196</v>
      </c>
      <c r="C130" s="47" t="s">
        <v>197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4">
        <v>0</v>
      </c>
      <c r="J130" s="44">
        <v>0</v>
      </c>
      <c r="K130" s="44">
        <v>0</v>
      </c>
      <c r="L130" s="44">
        <v>0</v>
      </c>
      <c r="M130" s="44">
        <v>0</v>
      </c>
      <c r="N130" s="44" t="s">
        <v>1971</v>
      </c>
    </row>
    <row r="131" spans="1:14" customFormat="1" ht="75" x14ac:dyDescent="0.25">
      <c r="A131" s="45" t="s">
        <v>158</v>
      </c>
      <c r="B131" s="46" t="s">
        <v>198</v>
      </c>
      <c r="C131" s="47" t="s">
        <v>199</v>
      </c>
      <c r="D131" s="44">
        <v>0</v>
      </c>
      <c r="E131" s="44">
        <v>0</v>
      </c>
      <c r="F131" s="44">
        <v>0</v>
      </c>
      <c r="G131" s="44">
        <v>0</v>
      </c>
      <c r="H131" s="44">
        <v>0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4" t="s">
        <v>1971</v>
      </c>
    </row>
    <row r="132" spans="1:14" customFormat="1" ht="75" x14ac:dyDescent="0.25">
      <c r="A132" s="45" t="s">
        <v>158</v>
      </c>
      <c r="B132" s="46" t="s">
        <v>200</v>
      </c>
      <c r="C132" s="47" t="s">
        <v>201</v>
      </c>
      <c r="D132" s="39">
        <v>0</v>
      </c>
      <c r="E132" s="39">
        <v>0</v>
      </c>
      <c r="F132" s="39">
        <v>0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39">
        <v>0</v>
      </c>
      <c r="M132" s="39">
        <v>0</v>
      </c>
      <c r="N132" s="39" t="s">
        <v>1971</v>
      </c>
    </row>
    <row r="133" spans="1:14" customFormat="1" ht="112.5" x14ac:dyDescent="0.25">
      <c r="A133" s="45" t="s">
        <v>158</v>
      </c>
      <c r="B133" s="46" t="s">
        <v>202</v>
      </c>
      <c r="C133" s="47" t="s">
        <v>203</v>
      </c>
      <c r="D133" s="39">
        <v>0</v>
      </c>
      <c r="E133" s="39"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39" t="s">
        <v>1971</v>
      </c>
    </row>
    <row r="134" spans="1:14" customFormat="1" ht="93.75" x14ac:dyDescent="0.25">
      <c r="A134" s="45" t="s">
        <v>158</v>
      </c>
      <c r="B134" s="46" t="s">
        <v>204</v>
      </c>
      <c r="C134" s="47" t="s">
        <v>205</v>
      </c>
      <c r="D134" s="39">
        <v>0</v>
      </c>
      <c r="E134" s="39">
        <v>0</v>
      </c>
      <c r="F134" s="39">
        <v>0</v>
      </c>
      <c r="G134" s="39">
        <v>0</v>
      </c>
      <c r="H134" s="39">
        <v>0</v>
      </c>
      <c r="I134" s="39">
        <v>0</v>
      </c>
      <c r="J134" s="39">
        <v>0</v>
      </c>
      <c r="K134" s="39">
        <v>0</v>
      </c>
      <c r="L134" s="39">
        <v>0</v>
      </c>
      <c r="M134" s="39">
        <v>0</v>
      </c>
      <c r="N134" s="39" t="s">
        <v>1971</v>
      </c>
    </row>
    <row r="135" spans="1:14" customFormat="1" ht="56.25" x14ac:dyDescent="0.25">
      <c r="A135" s="45" t="s">
        <v>158</v>
      </c>
      <c r="B135" s="46" t="s">
        <v>206</v>
      </c>
      <c r="C135" s="47" t="s">
        <v>207</v>
      </c>
      <c r="D135" s="39">
        <v>0</v>
      </c>
      <c r="E135" s="39">
        <v>0</v>
      </c>
      <c r="F135" s="39">
        <v>0</v>
      </c>
      <c r="G135" s="39">
        <v>0</v>
      </c>
      <c r="H135" s="39">
        <v>0</v>
      </c>
      <c r="I135" s="39">
        <v>0</v>
      </c>
      <c r="J135" s="39">
        <v>0</v>
      </c>
      <c r="K135" s="39">
        <v>0</v>
      </c>
      <c r="L135" s="39">
        <v>0</v>
      </c>
      <c r="M135" s="39">
        <v>0</v>
      </c>
      <c r="N135" s="39" t="s">
        <v>1971</v>
      </c>
    </row>
    <row r="136" spans="1:14" customFormat="1" ht="56.25" x14ac:dyDescent="0.25">
      <c r="A136" s="45" t="s">
        <v>158</v>
      </c>
      <c r="B136" s="46" t="s">
        <v>208</v>
      </c>
      <c r="C136" s="47" t="s">
        <v>209</v>
      </c>
      <c r="D136" s="39">
        <v>0</v>
      </c>
      <c r="E136" s="39">
        <v>0.59</v>
      </c>
      <c r="F136" s="39">
        <v>0</v>
      </c>
      <c r="G136" s="39">
        <v>0</v>
      </c>
      <c r="H136" s="39">
        <v>0</v>
      </c>
      <c r="I136" s="39">
        <v>0</v>
      </c>
      <c r="J136" s="39">
        <v>2.1607627703198358E-3</v>
      </c>
      <c r="K136" s="39">
        <v>0</v>
      </c>
      <c r="L136" s="39">
        <v>0</v>
      </c>
      <c r="M136" s="39">
        <v>0</v>
      </c>
      <c r="N136" s="39" t="s">
        <v>1972</v>
      </c>
    </row>
    <row r="137" spans="1:14" customFormat="1" ht="75" x14ac:dyDescent="0.25">
      <c r="A137" s="45" t="s">
        <v>158</v>
      </c>
      <c r="B137" s="46" t="s">
        <v>210</v>
      </c>
      <c r="C137" s="47" t="s">
        <v>211</v>
      </c>
      <c r="D137" s="39">
        <v>0</v>
      </c>
      <c r="E137" s="39">
        <v>0</v>
      </c>
      <c r="F137" s="39">
        <v>0</v>
      </c>
      <c r="G137" s="39">
        <v>0</v>
      </c>
      <c r="H137" s="39">
        <v>0</v>
      </c>
      <c r="I137" s="39">
        <v>0</v>
      </c>
      <c r="J137" s="39">
        <v>0</v>
      </c>
      <c r="K137" s="39">
        <v>0</v>
      </c>
      <c r="L137" s="39">
        <v>0</v>
      </c>
      <c r="M137" s="39">
        <v>0</v>
      </c>
      <c r="N137" s="39" t="s">
        <v>1971</v>
      </c>
    </row>
    <row r="138" spans="1:14" customFormat="1" ht="56.25" x14ac:dyDescent="0.25">
      <c r="A138" s="45" t="s">
        <v>158</v>
      </c>
      <c r="B138" s="46" t="s">
        <v>212</v>
      </c>
      <c r="C138" s="47" t="s">
        <v>213</v>
      </c>
      <c r="D138" s="39">
        <v>0</v>
      </c>
      <c r="E138" s="39">
        <v>0</v>
      </c>
      <c r="F138" s="39">
        <v>0</v>
      </c>
      <c r="G138" s="39">
        <v>0</v>
      </c>
      <c r="H138" s="39">
        <v>0</v>
      </c>
      <c r="I138" s="39">
        <v>0</v>
      </c>
      <c r="J138" s="39">
        <v>0</v>
      </c>
      <c r="K138" s="39">
        <v>0</v>
      </c>
      <c r="L138" s="39">
        <v>0</v>
      </c>
      <c r="M138" s="39">
        <v>0</v>
      </c>
      <c r="N138" s="39" t="s">
        <v>1971</v>
      </c>
    </row>
    <row r="139" spans="1:14" customFormat="1" ht="93.75" x14ac:dyDescent="0.25">
      <c r="A139" s="45" t="s">
        <v>158</v>
      </c>
      <c r="B139" s="46" t="s">
        <v>214</v>
      </c>
      <c r="C139" s="47" t="s">
        <v>215</v>
      </c>
      <c r="D139" s="39">
        <v>0</v>
      </c>
      <c r="E139" s="39">
        <v>0</v>
      </c>
      <c r="F139" s="39">
        <v>0</v>
      </c>
      <c r="G139" s="39">
        <v>0</v>
      </c>
      <c r="H139" s="39">
        <v>0</v>
      </c>
      <c r="I139" s="39">
        <v>0</v>
      </c>
      <c r="J139" s="39">
        <v>0</v>
      </c>
      <c r="K139" s="39">
        <v>0</v>
      </c>
      <c r="L139" s="39">
        <v>0</v>
      </c>
      <c r="M139" s="39">
        <v>0</v>
      </c>
      <c r="N139" s="39" t="s">
        <v>1971</v>
      </c>
    </row>
    <row r="140" spans="1:14" customFormat="1" ht="93.75" x14ac:dyDescent="0.25">
      <c r="A140" s="45" t="s">
        <v>158</v>
      </c>
      <c r="B140" s="46" t="s">
        <v>216</v>
      </c>
      <c r="C140" s="47" t="s">
        <v>217</v>
      </c>
      <c r="D140" s="39">
        <v>0</v>
      </c>
      <c r="E140" s="39">
        <v>0</v>
      </c>
      <c r="F140" s="39">
        <v>0</v>
      </c>
      <c r="G140" s="39">
        <v>0</v>
      </c>
      <c r="H140" s="39">
        <v>0</v>
      </c>
      <c r="I140" s="39">
        <v>0</v>
      </c>
      <c r="J140" s="39">
        <v>0</v>
      </c>
      <c r="K140" s="39">
        <v>0</v>
      </c>
      <c r="L140" s="39">
        <v>0</v>
      </c>
      <c r="M140" s="39">
        <v>0</v>
      </c>
      <c r="N140" s="39" t="s">
        <v>1971</v>
      </c>
    </row>
    <row r="141" spans="1:14" customFormat="1" ht="112.5" x14ac:dyDescent="0.25">
      <c r="A141" s="45" t="s">
        <v>158</v>
      </c>
      <c r="B141" s="46" t="s">
        <v>218</v>
      </c>
      <c r="C141" s="47" t="s">
        <v>219</v>
      </c>
      <c r="D141" s="39">
        <v>0</v>
      </c>
      <c r="E141" s="39">
        <v>0</v>
      </c>
      <c r="F141" s="39">
        <v>0</v>
      </c>
      <c r="G141" s="39">
        <v>0</v>
      </c>
      <c r="H141" s="39">
        <v>0</v>
      </c>
      <c r="I141" s="39">
        <v>0</v>
      </c>
      <c r="J141" s="39">
        <v>0</v>
      </c>
      <c r="K141" s="39">
        <v>0</v>
      </c>
      <c r="L141" s="39">
        <v>0</v>
      </c>
      <c r="M141" s="39">
        <v>0</v>
      </c>
      <c r="N141" s="39" t="s">
        <v>1971</v>
      </c>
    </row>
    <row r="142" spans="1:14" customFormat="1" ht="56.25" x14ac:dyDescent="0.25">
      <c r="A142" s="45" t="s">
        <v>158</v>
      </c>
      <c r="B142" s="46" t="s">
        <v>220</v>
      </c>
      <c r="C142" s="47" t="s">
        <v>221</v>
      </c>
      <c r="D142" s="39">
        <v>0</v>
      </c>
      <c r="E142" s="39">
        <v>0</v>
      </c>
      <c r="F142" s="39">
        <v>0</v>
      </c>
      <c r="G142" s="39">
        <v>0</v>
      </c>
      <c r="H142" s="39">
        <v>0</v>
      </c>
      <c r="I142" s="39">
        <v>0</v>
      </c>
      <c r="J142" s="39">
        <v>0</v>
      </c>
      <c r="K142" s="39">
        <v>0</v>
      </c>
      <c r="L142" s="39">
        <v>0</v>
      </c>
      <c r="M142" s="39">
        <v>0</v>
      </c>
      <c r="N142" s="39" t="s">
        <v>1971</v>
      </c>
    </row>
    <row r="143" spans="1:14" s="32" customFormat="1" ht="37.5" x14ac:dyDescent="0.25">
      <c r="A143" s="48" t="s">
        <v>23</v>
      </c>
      <c r="B143" s="49" t="s">
        <v>222</v>
      </c>
      <c r="C143" s="50" t="s">
        <v>34</v>
      </c>
      <c r="D143" s="33">
        <f>D144+D294+D489+D517</f>
        <v>449.41894793914793</v>
      </c>
      <c r="E143" s="33">
        <f t="shared" ref="E143:M143" si="12">E144+E294+E489+E517</f>
        <v>138.2017288559008</v>
      </c>
      <c r="F143" s="33">
        <f t="shared" si="12"/>
        <v>385.8628405437899</v>
      </c>
      <c r="G143" s="33">
        <f t="shared" si="12"/>
        <v>16894.528055893643</v>
      </c>
      <c r="H143" s="33">
        <f t="shared" si="12"/>
        <v>3.9590000000000001</v>
      </c>
      <c r="I143" s="33">
        <f t="shared" si="12"/>
        <v>1.7623583698590279</v>
      </c>
      <c r="J143" s="33">
        <f t="shared" si="12"/>
        <v>0.56677198110886295</v>
      </c>
      <c r="K143" s="33">
        <f t="shared" si="12"/>
        <v>1.907591888546156</v>
      </c>
      <c r="L143" s="33">
        <f t="shared" si="12"/>
        <v>60.268533202131977</v>
      </c>
      <c r="M143" s="33">
        <f t="shared" si="12"/>
        <v>1.4499084419824122E-2</v>
      </c>
      <c r="N143" s="33" t="s">
        <v>1970</v>
      </c>
    </row>
    <row r="144" spans="1:14" s="32" customFormat="1" ht="56.25" x14ac:dyDescent="0.25">
      <c r="A144" s="48" t="s">
        <v>223</v>
      </c>
      <c r="B144" s="49" t="s">
        <v>224</v>
      </c>
      <c r="C144" s="50" t="s">
        <v>34</v>
      </c>
      <c r="D144" s="33">
        <f>D145+D159</f>
        <v>449.41894793914793</v>
      </c>
      <c r="E144" s="33">
        <f t="shared" ref="E144:M144" si="13">E145+E159</f>
        <v>0</v>
      </c>
      <c r="F144" s="33">
        <f t="shared" si="13"/>
        <v>0</v>
      </c>
      <c r="G144" s="33">
        <f t="shared" si="13"/>
        <v>0</v>
      </c>
      <c r="H144" s="33">
        <f t="shared" si="13"/>
        <v>3.9590000000000001</v>
      </c>
      <c r="I144" s="33">
        <f t="shared" si="13"/>
        <v>1.7623583698590279</v>
      </c>
      <c r="J144" s="33">
        <f t="shared" si="13"/>
        <v>0</v>
      </c>
      <c r="K144" s="33">
        <f t="shared" si="13"/>
        <v>0</v>
      </c>
      <c r="L144" s="33">
        <f t="shared" si="13"/>
        <v>0</v>
      </c>
      <c r="M144" s="33">
        <f t="shared" si="13"/>
        <v>1.4499084419824122E-2</v>
      </c>
      <c r="N144" s="33" t="s">
        <v>1970</v>
      </c>
    </row>
    <row r="145" spans="1:14" s="32" customFormat="1" ht="37.5" x14ac:dyDescent="0.25">
      <c r="A145" s="48" t="s">
        <v>225</v>
      </c>
      <c r="B145" s="49" t="s">
        <v>226</v>
      </c>
      <c r="C145" s="50" t="s">
        <v>34</v>
      </c>
      <c r="D145" s="33">
        <f>SUM(D146:D158)</f>
        <v>432.42316102828607</v>
      </c>
      <c r="E145" s="33">
        <f t="shared" ref="E145:M145" si="14">SUM(E146:E158)</f>
        <v>0</v>
      </c>
      <c r="F145" s="33">
        <f t="shared" si="14"/>
        <v>0</v>
      </c>
      <c r="G145" s="33">
        <f t="shared" si="14"/>
        <v>0</v>
      </c>
      <c r="H145" s="33">
        <f t="shared" si="14"/>
        <v>0</v>
      </c>
      <c r="I145" s="33">
        <f t="shared" si="14"/>
        <v>1.6943719089014759</v>
      </c>
      <c r="J145" s="33">
        <f t="shared" si="14"/>
        <v>0</v>
      </c>
      <c r="K145" s="33">
        <f t="shared" si="14"/>
        <v>0</v>
      </c>
      <c r="L145" s="33">
        <f t="shared" si="14"/>
        <v>0</v>
      </c>
      <c r="M145" s="33">
        <f t="shared" si="14"/>
        <v>0</v>
      </c>
      <c r="N145" s="33" t="s">
        <v>1970</v>
      </c>
    </row>
    <row r="146" spans="1:14" customFormat="1" ht="56.25" x14ac:dyDescent="0.25">
      <c r="A146" s="45" t="s">
        <v>225</v>
      </c>
      <c r="B146" s="46" t="s">
        <v>227</v>
      </c>
      <c r="C146" s="47" t="s">
        <v>228</v>
      </c>
      <c r="D146" s="39">
        <v>0</v>
      </c>
      <c r="E146" s="39">
        <v>0</v>
      </c>
      <c r="F146" s="39">
        <v>0</v>
      </c>
      <c r="G146" s="39">
        <v>0</v>
      </c>
      <c r="H146" s="39">
        <v>0</v>
      </c>
      <c r="I146" s="39">
        <v>0</v>
      </c>
      <c r="J146" s="39">
        <v>0</v>
      </c>
      <c r="K146" s="39">
        <v>0</v>
      </c>
      <c r="L146" s="39">
        <v>0</v>
      </c>
      <c r="M146" s="39">
        <v>0</v>
      </c>
      <c r="N146" s="39" t="s">
        <v>1971</v>
      </c>
    </row>
    <row r="147" spans="1:14" customFormat="1" ht="37.5" x14ac:dyDescent="0.25">
      <c r="A147" s="45" t="s">
        <v>225</v>
      </c>
      <c r="B147" s="46" t="s">
        <v>229</v>
      </c>
      <c r="C147" s="47" t="s">
        <v>230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4" t="s">
        <v>1971</v>
      </c>
    </row>
    <row r="148" spans="1:14" customFormat="1" ht="75" x14ac:dyDescent="0.25">
      <c r="A148" s="45" t="s">
        <v>225</v>
      </c>
      <c r="B148" s="46" t="s">
        <v>231</v>
      </c>
      <c r="C148" s="47" t="s">
        <v>232</v>
      </c>
      <c r="D148" s="39">
        <v>0</v>
      </c>
      <c r="E148" s="39">
        <v>0</v>
      </c>
      <c r="F148" s="39">
        <v>0</v>
      </c>
      <c r="G148" s="39">
        <v>0</v>
      </c>
      <c r="H148" s="39">
        <v>0</v>
      </c>
      <c r="I148" s="39">
        <v>0</v>
      </c>
      <c r="J148" s="39">
        <v>0</v>
      </c>
      <c r="K148" s="39">
        <v>0</v>
      </c>
      <c r="L148" s="39">
        <v>0</v>
      </c>
      <c r="M148" s="39">
        <v>0</v>
      </c>
      <c r="N148" s="39" t="s">
        <v>1971</v>
      </c>
    </row>
    <row r="149" spans="1:14" customFormat="1" ht="56.25" x14ac:dyDescent="0.25">
      <c r="A149" s="45" t="s">
        <v>225</v>
      </c>
      <c r="B149" s="46" t="s">
        <v>233</v>
      </c>
      <c r="C149" s="47" t="s">
        <v>234</v>
      </c>
      <c r="D149" s="39">
        <v>0</v>
      </c>
      <c r="E149" s="39">
        <v>0</v>
      </c>
      <c r="F149" s="39">
        <v>0</v>
      </c>
      <c r="G149" s="39">
        <v>0</v>
      </c>
      <c r="H149" s="39">
        <v>0</v>
      </c>
      <c r="I149" s="39">
        <v>0</v>
      </c>
      <c r="J149" s="39">
        <v>0</v>
      </c>
      <c r="K149" s="39">
        <v>0</v>
      </c>
      <c r="L149" s="39">
        <v>0</v>
      </c>
      <c r="M149" s="39">
        <v>0</v>
      </c>
      <c r="N149" s="39" t="s">
        <v>1971</v>
      </c>
    </row>
    <row r="150" spans="1:14" customFormat="1" ht="75" x14ac:dyDescent="0.25">
      <c r="A150" s="45" t="s">
        <v>225</v>
      </c>
      <c r="B150" s="46" t="s">
        <v>235</v>
      </c>
      <c r="C150" s="47" t="s">
        <v>236</v>
      </c>
      <c r="D150" s="39">
        <v>0</v>
      </c>
      <c r="E150" s="39">
        <v>0</v>
      </c>
      <c r="F150" s="39">
        <v>0</v>
      </c>
      <c r="G150" s="39">
        <v>0</v>
      </c>
      <c r="H150" s="39">
        <v>0</v>
      </c>
      <c r="I150" s="39">
        <v>0</v>
      </c>
      <c r="J150" s="39">
        <v>0</v>
      </c>
      <c r="K150" s="39">
        <v>0</v>
      </c>
      <c r="L150" s="39">
        <v>0</v>
      </c>
      <c r="M150" s="39">
        <v>0</v>
      </c>
      <c r="N150" s="39" t="s">
        <v>1971</v>
      </c>
    </row>
    <row r="151" spans="1:14" customFormat="1" ht="56.25" x14ac:dyDescent="0.25">
      <c r="A151" s="45" t="s">
        <v>225</v>
      </c>
      <c r="B151" s="46" t="s">
        <v>237</v>
      </c>
      <c r="C151" s="47" t="s">
        <v>238</v>
      </c>
      <c r="D151" s="39">
        <v>0</v>
      </c>
      <c r="E151" s="39">
        <v>0</v>
      </c>
      <c r="F151" s="39">
        <v>0</v>
      </c>
      <c r="G151" s="39">
        <v>0</v>
      </c>
      <c r="H151" s="39">
        <v>0</v>
      </c>
      <c r="I151" s="39">
        <v>0</v>
      </c>
      <c r="J151" s="39">
        <v>0</v>
      </c>
      <c r="K151" s="39">
        <v>0</v>
      </c>
      <c r="L151" s="39">
        <v>0</v>
      </c>
      <c r="M151" s="39">
        <v>0</v>
      </c>
      <c r="N151" s="39" t="s">
        <v>1971</v>
      </c>
    </row>
    <row r="152" spans="1:14" customFormat="1" ht="93.75" x14ac:dyDescent="0.25">
      <c r="A152" s="45" t="s">
        <v>225</v>
      </c>
      <c r="B152" s="46" t="s">
        <v>239</v>
      </c>
      <c r="C152" s="47" t="s">
        <v>240</v>
      </c>
      <c r="D152" s="39">
        <v>0</v>
      </c>
      <c r="E152" s="39">
        <v>0</v>
      </c>
      <c r="F152" s="39">
        <v>0</v>
      </c>
      <c r="G152" s="39">
        <v>0</v>
      </c>
      <c r="H152" s="39">
        <v>0</v>
      </c>
      <c r="I152" s="39">
        <v>0</v>
      </c>
      <c r="J152" s="39">
        <v>0</v>
      </c>
      <c r="K152" s="39">
        <v>0</v>
      </c>
      <c r="L152" s="39">
        <v>0</v>
      </c>
      <c r="M152" s="39">
        <v>0</v>
      </c>
      <c r="N152" s="39" t="s">
        <v>1971</v>
      </c>
    </row>
    <row r="153" spans="1:14" customFormat="1" ht="75" x14ac:dyDescent="0.25">
      <c r="A153" s="45" t="s">
        <v>225</v>
      </c>
      <c r="B153" s="46" t="s">
        <v>241</v>
      </c>
      <c r="C153" s="47" t="s">
        <v>242</v>
      </c>
      <c r="D153" s="39">
        <v>0</v>
      </c>
      <c r="E153" s="39">
        <v>0</v>
      </c>
      <c r="F153" s="39">
        <v>0</v>
      </c>
      <c r="G153" s="39">
        <v>0</v>
      </c>
      <c r="H153" s="39">
        <v>0</v>
      </c>
      <c r="I153" s="39">
        <v>0</v>
      </c>
      <c r="J153" s="39">
        <v>0</v>
      </c>
      <c r="K153" s="39">
        <v>0</v>
      </c>
      <c r="L153" s="39">
        <v>0</v>
      </c>
      <c r="M153" s="39">
        <v>0</v>
      </c>
      <c r="N153" s="39" t="s">
        <v>1971</v>
      </c>
    </row>
    <row r="154" spans="1:14" customFormat="1" ht="75" x14ac:dyDescent="0.25">
      <c r="A154" s="45" t="s">
        <v>225</v>
      </c>
      <c r="B154" s="46" t="s">
        <v>243</v>
      </c>
      <c r="C154" s="47" t="s">
        <v>244</v>
      </c>
      <c r="D154" s="39">
        <v>158.19999999999999</v>
      </c>
      <c r="E154" s="39">
        <v>0</v>
      </c>
      <c r="F154" s="39">
        <v>0</v>
      </c>
      <c r="G154" s="39">
        <v>0</v>
      </c>
      <c r="H154" s="39">
        <v>0</v>
      </c>
      <c r="I154" s="39">
        <v>0.65490872373219911</v>
      </c>
      <c r="J154" s="39">
        <v>0</v>
      </c>
      <c r="K154" s="39">
        <v>0</v>
      </c>
      <c r="L154" s="39">
        <v>0</v>
      </c>
      <c r="M154" s="39">
        <v>0</v>
      </c>
      <c r="N154" s="39" t="s">
        <v>1972</v>
      </c>
    </row>
    <row r="155" spans="1:14" customFormat="1" ht="75" x14ac:dyDescent="0.25">
      <c r="A155" s="45" t="s">
        <v>225</v>
      </c>
      <c r="B155" s="46" t="s">
        <v>245</v>
      </c>
      <c r="C155" s="47" t="s">
        <v>246</v>
      </c>
      <c r="D155" s="39">
        <v>0</v>
      </c>
      <c r="E155" s="39">
        <v>0</v>
      </c>
      <c r="F155" s="39">
        <v>0</v>
      </c>
      <c r="G155" s="39">
        <v>0</v>
      </c>
      <c r="H155" s="39">
        <v>0</v>
      </c>
      <c r="I155" s="39">
        <v>0</v>
      </c>
      <c r="J155" s="39">
        <v>0</v>
      </c>
      <c r="K155" s="39">
        <v>0</v>
      </c>
      <c r="L155" s="39">
        <v>0</v>
      </c>
      <c r="M155" s="39">
        <v>0</v>
      </c>
      <c r="N155" s="39" t="s">
        <v>1971</v>
      </c>
    </row>
    <row r="156" spans="1:14" customFormat="1" ht="56.25" x14ac:dyDescent="0.25">
      <c r="A156" s="45" t="s">
        <v>225</v>
      </c>
      <c r="B156" s="46" t="s">
        <v>247</v>
      </c>
      <c r="C156" s="47" t="s">
        <v>248</v>
      </c>
      <c r="D156" s="39">
        <v>274.22316102828609</v>
      </c>
      <c r="E156" s="39">
        <v>0</v>
      </c>
      <c r="F156" s="39">
        <v>0</v>
      </c>
      <c r="G156" s="39">
        <v>0</v>
      </c>
      <c r="H156" s="39">
        <v>0</v>
      </c>
      <c r="I156" s="39">
        <v>1.0394631851692768</v>
      </c>
      <c r="J156" s="39">
        <v>0</v>
      </c>
      <c r="K156" s="39">
        <v>0</v>
      </c>
      <c r="L156" s="39">
        <v>0</v>
      </c>
      <c r="M156" s="39">
        <v>0</v>
      </c>
      <c r="N156" s="39" t="s">
        <v>1972</v>
      </c>
    </row>
    <row r="157" spans="1:14" customFormat="1" ht="75" x14ac:dyDescent="0.25">
      <c r="A157" s="45" t="s">
        <v>225</v>
      </c>
      <c r="B157" s="46" t="s">
        <v>249</v>
      </c>
      <c r="C157" s="47" t="s">
        <v>250</v>
      </c>
      <c r="D157" s="39">
        <v>0</v>
      </c>
      <c r="E157" s="39">
        <v>0</v>
      </c>
      <c r="F157" s="39">
        <v>0</v>
      </c>
      <c r="G157" s="39">
        <v>0</v>
      </c>
      <c r="H157" s="39">
        <v>0</v>
      </c>
      <c r="I157" s="39">
        <v>0</v>
      </c>
      <c r="J157" s="39">
        <v>0</v>
      </c>
      <c r="K157" s="39">
        <v>0</v>
      </c>
      <c r="L157" s="39">
        <v>0</v>
      </c>
      <c r="M157" s="39">
        <v>0</v>
      </c>
      <c r="N157" s="39" t="s">
        <v>1971</v>
      </c>
    </row>
    <row r="158" spans="1:14" customFormat="1" ht="37.5" x14ac:dyDescent="0.25">
      <c r="A158" s="45" t="s">
        <v>225</v>
      </c>
      <c r="B158" s="46" t="s">
        <v>251</v>
      </c>
      <c r="C158" s="47" t="s">
        <v>252</v>
      </c>
      <c r="D158" s="39">
        <v>0</v>
      </c>
      <c r="E158" s="39">
        <v>0</v>
      </c>
      <c r="F158" s="39">
        <v>0</v>
      </c>
      <c r="G158" s="39">
        <v>0</v>
      </c>
      <c r="H158" s="39">
        <v>0</v>
      </c>
      <c r="I158" s="39">
        <v>0</v>
      </c>
      <c r="J158" s="39">
        <v>0</v>
      </c>
      <c r="K158" s="39">
        <v>0</v>
      </c>
      <c r="L158" s="39">
        <v>0</v>
      </c>
      <c r="M158" s="39">
        <v>0</v>
      </c>
      <c r="N158" s="39" t="s">
        <v>1971</v>
      </c>
    </row>
    <row r="159" spans="1:14" s="32" customFormat="1" ht="56.25" x14ac:dyDescent="0.25">
      <c r="A159" s="48" t="s">
        <v>253</v>
      </c>
      <c r="B159" s="49" t="s">
        <v>254</v>
      </c>
      <c r="C159" s="50" t="s">
        <v>34</v>
      </c>
      <c r="D159" s="33">
        <f>SUM(D160:D293)</f>
        <v>16.99578691086186</v>
      </c>
      <c r="E159" s="33">
        <f t="shared" ref="E159:M159" si="15">SUM(E160:E293)</f>
        <v>0</v>
      </c>
      <c r="F159" s="33">
        <f t="shared" si="15"/>
        <v>0</v>
      </c>
      <c r="G159" s="33">
        <f t="shared" si="15"/>
        <v>0</v>
      </c>
      <c r="H159" s="33">
        <f t="shared" si="15"/>
        <v>3.9590000000000001</v>
      </c>
      <c r="I159" s="33">
        <f t="shared" si="15"/>
        <v>6.7986460957552092E-2</v>
      </c>
      <c r="J159" s="33">
        <f t="shared" si="15"/>
        <v>0</v>
      </c>
      <c r="K159" s="33">
        <f t="shared" si="15"/>
        <v>0</v>
      </c>
      <c r="L159" s="33">
        <f t="shared" si="15"/>
        <v>0</v>
      </c>
      <c r="M159" s="33">
        <f t="shared" si="15"/>
        <v>1.4499084419824122E-2</v>
      </c>
      <c r="N159" s="33" t="s">
        <v>1970</v>
      </c>
    </row>
    <row r="160" spans="1:14" customFormat="1" ht="56.25" x14ac:dyDescent="0.25">
      <c r="A160" s="45" t="s">
        <v>253</v>
      </c>
      <c r="B160" s="46" t="s">
        <v>255</v>
      </c>
      <c r="C160" s="47" t="s">
        <v>256</v>
      </c>
      <c r="D160" s="39">
        <v>0</v>
      </c>
      <c r="E160" s="39">
        <v>0</v>
      </c>
      <c r="F160" s="39">
        <v>0</v>
      </c>
      <c r="G160" s="39">
        <v>0</v>
      </c>
      <c r="H160" s="39">
        <v>0</v>
      </c>
      <c r="I160" s="39">
        <v>0</v>
      </c>
      <c r="J160" s="39">
        <v>0</v>
      </c>
      <c r="K160" s="39">
        <v>0</v>
      </c>
      <c r="L160" s="39">
        <v>0</v>
      </c>
      <c r="M160" s="39">
        <v>0</v>
      </c>
      <c r="N160" s="39" t="s">
        <v>1971</v>
      </c>
    </row>
    <row r="161" spans="1:14" customFormat="1" ht="37.5" x14ac:dyDescent="0.25">
      <c r="A161" s="45" t="s">
        <v>253</v>
      </c>
      <c r="B161" s="46" t="s">
        <v>257</v>
      </c>
      <c r="C161" s="47" t="s">
        <v>258</v>
      </c>
      <c r="D161" s="39">
        <v>0</v>
      </c>
      <c r="E161" s="39">
        <v>0</v>
      </c>
      <c r="F161" s="39">
        <v>0</v>
      </c>
      <c r="G161" s="39">
        <v>0</v>
      </c>
      <c r="H161" s="39">
        <v>0</v>
      </c>
      <c r="I161" s="39">
        <v>0</v>
      </c>
      <c r="J161" s="39">
        <v>0</v>
      </c>
      <c r="K161" s="39">
        <v>0</v>
      </c>
      <c r="L161" s="39">
        <v>0</v>
      </c>
      <c r="M161" s="39">
        <v>0</v>
      </c>
      <c r="N161" s="39" t="s">
        <v>1971</v>
      </c>
    </row>
    <row r="162" spans="1:14" customFormat="1" ht="56.25" x14ac:dyDescent="0.25">
      <c r="A162" s="45" t="s">
        <v>253</v>
      </c>
      <c r="B162" s="46" t="s">
        <v>259</v>
      </c>
      <c r="C162" s="47" t="s">
        <v>260</v>
      </c>
      <c r="D162" s="39">
        <v>0</v>
      </c>
      <c r="E162" s="39">
        <v>0</v>
      </c>
      <c r="F162" s="39">
        <v>0</v>
      </c>
      <c r="G162" s="39">
        <v>0</v>
      </c>
      <c r="H162" s="39">
        <v>0</v>
      </c>
      <c r="I162" s="39">
        <v>0</v>
      </c>
      <c r="J162" s="39">
        <v>0</v>
      </c>
      <c r="K162" s="39">
        <v>0</v>
      </c>
      <c r="L162" s="39">
        <v>0</v>
      </c>
      <c r="M162" s="39">
        <v>0</v>
      </c>
      <c r="N162" s="39" t="s">
        <v>1971</v>
      </c>
    </row>
    <row r="163" spans="1:14" customFormat="1" ht="56.25" x14ac:dyDescent="0.25">
      <c r="A163" s="45" t="s">
        <v>253</v>
      </c>
      <c r="B163" s="46" t="s">
        <v>261</v>
      </c>
      <c r="C163" s="47" t="s">
        <v>262</v>
      </c>
      <c r="D163" s="44">
        <v>0</v>
      </c>
      <c r="E163" s="44">
        <v>0</v>
      </c>
      <c r="F163" s="44">
        <v>0</v>
      </c>
      <c r="G163" s="44">
        <v>0</v>
      </c>
      <c r="H163" s="44">
        <v>0</v>
      </c>
      <c r="I163" s="44">
        <v>0</v>
      </c>
      <c r="J163" s="44">
        <v>0</v>
      </c>
      <c r="K163" s="44">
        <v>0</v>
      </c>
      <c r="L163" s="44">
        <v>0</v>
      </c>
      <c r="M163" s="44">
        <v>0</v>
      </c>
      <c r="N163" s="44" t="s">
        <v>1971</v>
      </c>
    </row>
    <row r="164" spans="1:14" customFormat="1" ht="56.25" x14ac:dyDescent="0.25">
      <c r="A164" s="45" t="s">
        <v>253</v>
      </c>
      <c r="B164" s="46" t="s">
        <v>263</v>
      </c>
      <c r="C164" s="47" t="s">
        <v>264</v>
      </c>
      <c r="D164" s="39">
        <v>0</v>
      </c>
      <c r="E164" s="39">
        <v>0</v>
      </c>
      <c r="F164" s="39">
        <v>0</v>
      </c>
      <c r="G164" s="39">
        <v>0</v>
      </c>
      <c r="H164" s="39">
        <v>0</v>
      </c>
      <c r="I164" s="39">
        <v>0</v>
      </c>
      <c r="J164" s="39">
        <v>0</v>
      </c>
      <c r="K164" s="39">
        <v>0</v>
      </c>
      <c r="L164" s="39">
        <v>0</v>
      </c>
      <c r="M164" s="39">
        <v>0</v>
      </c>
      <c r="N164" s="39" t="s">
        <v>1971</v>
      </c>
    </row>
    <row r="165" spans="1:14" customFormat="1" ht="56.25" x14ac:dyDescent="0.25">
      <c r="A165" s="45" t="s">
        <v>253</v>
      </c>
      <c r="B165" s="46" t="s">
        <v>265</v>
      </c>
      <c r="C165" s="47" t="s">
        <v>266</v>
      </c>
      <c r="D165" s="39">
        <v>0</v>
      </c>
      <c r="E165" s="39">
        <v>0</v>
      </c>
      <c r="F165" s="39">
        <v>0</v>
      </c>
      <c r="G165" s="39">
        <v>0</v>
      </c>
      <c r="H165" s="39">
        <v>0</v>
      </c>
      <c r="I165" s="39">
        <v>0</v>
      </c>
      <c r="J165" s="39">
        <v>0</v>
      </c>
      <c r="K165" s="39">
        <v>0</v>
      </c>
      <c r="L165" s="39">
        <v>0</v>
      </c>
      <c r="M165" s="39">
        <v>0</v>
      </c>
      <c r="N165" s="39" t="s">
        <v>1971</v>
      </c>
    </row>
    <row r="166" spans="1:14" customFormat="1" ht="75" x14ac:dyDescent="0.25">
      <c r="A166" s="45" t="s">
        <v>253</v>
      </c>
      <c r="B166" s="46" t="s">
        <v>267</v>
      </c>
      <c r="C166" s="47" t="s">
        <v>268</v>
      </c>
      <c r="D166" s="39">
        <v>0.44843321292891125</v>
      </c>
      <c r="E166" s="39">
        <v>0</v>
      </c>
      <c r="F166" s="39">
        <v>0</v>
      </c>
      <c r="G166" s="39">
        <v>0</v>
      </c>
      <c r="H166" s="39">
        <v>0</v>
      </c>
      <c r="I166" s="39">
        <v>1.8564021691428747E-3</v>
      </c>
      <c r="J166" s="39">
        <v>0</v>
      </c>
      <c r="K166" s="39">
        <v>0</v>
      </c>
      <c r="L166" s="39">
        <v>0</v>
      </c>
      <c r="M166" s="39">
        <v>0</v>
      </c>
      <c r="N166" s="39" t="s">
        <v>1972</v>
      </c>
    </row>
    <row r="167" spans="1:14" customFormat="1" ht="75" x14ac:dyDescent="0.25">
      <c r="A167" s="45" t="s">
        <v>253</v>
      </c>
      <c r="B167" s="46" t="s">
        <v>269</v>
      </c>
      <c r="C167" s="47" t="s">
        <v>270</v>
      </c>
      <c r="D167" s="39">
        <v>0</v>
      </c>
      <c r="E167" s="39">
        <v>0</v>
      </c>
      <c r="F167" s="39">
        <v>0</v>
      </c>
      <c r="G167" s="39">
        <v>0</v>
      </c>
      <c r="H167" s="39">
        <v>0</v>
      </c>
      <c r="I167" s="39">
        <v>0</v>
      </c>
      <c r="J167" s="39">
        <v>0</v>
      </c>
      <c r="K167" s="39">
        <v>0</v>
      </c>
      <c r="L167" s="39">
        <v>0</v>
      </c>
      <c r="M167" s="39">
        <v>0</v>
      </c>
      <c r="N167" s="39" t="s">
        <v>1971</v>
      </c>
    </row>
    <row r="168" spans="1:14" customFormat="1" ht="56.25" x14ac:dyDescent="0.25">
      <c r="A168" s="45" t="s">
        <v>253</v>
      </c>
      <c r="B168" s="46" t="s">
        <v>271</v>
      </c>
      <c r="C168" s="47" t="s">
        <v>272</v>
      </c>
      <c r="D168" s="39">
        <v>0</v>
      </c>
      <c r="E168" s="39">
        <v>0</v>
      </c>
      <c r="F168" s="39">
        <v>0</v>
      </c>
      <c r="G168" s="39">
        <v>0</v>
      </c>
      <c r="H168" s="39">
        <v>0</v>
      </c>
      <c r="I168" s="39">
        <v>0</v>
      </c>
      <c r="J168" s="39">
        <v>0</v>
      </c>
      <c r="K168" s="39">
        <v>0</v>
      </c>
      <c r="L168" s="39">
        <v>0</v>
      </c>
      <c r="M168" s="39">
        <v>0</v>
      </c>
      <c r="N168" s="39" t="s">
        <v>1971</v>
      </c>
    </row>
    <row r="169" spans="1:14" customFormat="1" ht="56.25" x14ac:dyDescent="0.25">
      <c r="A169" s="45" t="s">
        <v>253</v>
      </c>
      <c r="B169" s="46" t="s">
        <v>273</v>
      </c>
      <c r="C169" s="47" t="s">
        <v>274</v>
      </c>
      <c r="D169" s="39">
        <v>0</v>
      </c>
      <c r="E169" s="39">
        <v>0</v>
      </c>
      <c r="F169" s="39">
        <v>0</v>
      </c>
      <c r="G169" s="39">
        <v>0</v>
      </c>
      <c r="H169" s="39">
        <v>0</v>
      </c>
      <c r="I169" s="39">
        <v>0</v>
      </c>
      <c r="J169" s="39">
        <v>0</v>
      </c>
      <c r="K169" s="39">
        <v>0</v>
      </c>
      <c r="L169" s="39">
        <v>0</v>
      </c>
      <c r="M169" s="39">
        <v>0</v>
      </c>
      <c r="N169" s="39" t="s">
        <v>1971</v>
      </c>
    </row>
    <row r="170" spans="1:14" customFormat="1" ht="37.5" x14ac:dyDescent="0.25">
      <c r="A170" s="45" t="s">
        <v>253</v>
      </c>
      <c r="B170" s="46" t="s">
        <v>275</v>
      </c>
      <c r="C170" s="47" t="s">
        <v>276</v>
      </c>
      <c r="D170" s="39">
        <v>0</v>
      </c>
      <c r="E170" s="39">
        <v>0</v>
      </c>
      <c r="F170" s="39">
        <v>0</v>
      </c>
      <c r="G170" s="39">
        <v>0</v>
      </c>
      <c r="H170" s="39">
        <v>0</v>
      </c>
      <c r="I170" s="39">
        <v>0</v>
      </c>
      <c r="J170" s="39">
        <v>0</v>
      </c>
      <c r="K170" s="39">
        <v>0</v>
      </c>
      <c r="L170" s="39">
        <v>0</v>
      </c>
      <c r="M170" s="39">
        <v>0</v>
      </c>
      <c r="N170" s="39" t="s">
        <v>1971</v>
      </c>
    </row>
    <row r="171" spans="1:14" customFormat="1" ht="56.25" x14ac:dyDescent="0.25">
      <c r="A171" s="45" t="s">
        <v>253</v>
      </c>
      <c r="B171" s="46" t="s">
        <v>277</v>
      </c>
      <c r="C171" s="47" t="s">
        <v>278</v>
      </c>
      <c r="D171" s="39">
        <v>0</v>
      </c>
      <c r="E171" s="39">
        <v>0</v>
      </c>
      <c r="F171" s="39">
        <v>0</v>
      </c>
      <c r="G171" s="39">
        <v>0</v>
      </c>
      <c r="H171" s="39">
        <v>0</v>
      </c>
      <c r="I171" s="39">
        <v>0</v>
      </c>
      <c r="J171" s="39">
        <v>0</v>
      </c>
      <c r="K171" s="39">
        <v>0</v>
      </c>
      <c r="L171" s="39">
        <v>0</v>
      </c>
      <c r="M171" s="39">
        <v>0</v>
      </c>
      <c r="N171" s="39" t="s">
        <v>1971</v>
      </c>
    </row>
    <row r="172" spans="1:14" customFormat="1" ht="56.25" x14ac:dyDescent="0.25">
      <c r="A172" s="45" t="s">
        <v>253</v>
      </c>
      <c r="B172" s="46" t="s">
        <v>279</v>
      </c>
      <c r="C172" s="47" t="s">
        <v>280</v>
      </c>
      <c r="D172" s="39">
        <v>0</v>
      </c>
      <c r="E172" s="39">
        <v>0</v>
      </c>
      <c r="F172" s="39">
        <v>0</v>
      </c>
      <c r="G172" s="39">
        <v>0</v>
      </c>
      <c r="H172" s="39">
        <v>0</v>
      </c>
      <c r="I172" s="39">
        <v>0</v>
      </c>
      <c r="J172" s="39">
        <v>0</v>
      </c>
      <c r="K172" s="39">
        <v>0</v>
      </c>
      <c r="L172" s="39">
        <v>0</v>
      </c>
      <c r="M172" s="39">
        <v>0</v>
      </c>
      <c r="N172" s="39" t="s">
        <v>1971</v>
      </c>
    </row>
    <row r="173" spans="1:14" customFormat="1" ht="37.5" x14ac:dyDescent="0.25">
      <c r="A173" s="45" t="s">
        <v>253</v>
      </c>
      <c r="B173" s="46" t="s">
        <v>281</v>
      </c>
      <c r="C173" s="47" t="s">
        <v>282</v>
      </c>
      <c r="D173" s="39">
        <v>0</v>
      </c>
      <c r="E173" s="39">
        <v>0</v>
      </c>
      <c r="F173" s="39">
        <v>0</v>
      </c>
      <c r="G173" s="39">
        <v>0</v>
      </c>
      <c r="H173" s="39">
        <v>0</v>
      </c>
      <c r="I173" s="39">
        <v>0</v>
      </c>
      <c r="J173" s="39">
        <v>0</v>
      </c>
      <c r="K173" s="39">
        <v>0</v>
      </c>
      <c r="L173" s="39">
        <v>0</v>
      </c>
      <c r="M173" s="39">
        <v>0</v>
      </c>
      <c r="N173" s="39" t="s">
        <v>1971</v>
      </c>
    </row>
    <row r="174" spans="1:14" customFormat="1" ht="37.5" x14ac:dyDescent="0.25">
      <c r="A174" s="45" t="s">
        <v>253</v>
      </c>
      <c r="B174" s="46" t="s">
        <v>283</v>
      </c>
      <c r="C174" s="47" t="s">
        <v>284</v>
      </c>
      <c r="D174" s="39">
        <v>0</v>
      </c>
      <c r="E174" s="39">
        <v>0</v>
      </c>
      <c r="F174" s="39">
        <v>0</v>
      </c>
      <c r="G174" s="39">
        <v>0</v>
      </c>
      <c r="H174" s="39">
        <v>0</v>
      </c>
      <c r="I174" s="39">
        <v>0</v>
      </c>
      <c r="J174" s="39">
        <v>0</v>
      </c>
      <c r="K174" s="39">
        <v>0</v>
      </c>
      <c r="L174" s="39">
        <v>0</v>
      </c>
      <c r="M174" s="39">
        <v>0</v>
      </c>
      <c r="N174" s="39" t="s">
        <v>1971</v>
      </c>
    </row>
    <row r="175" spans="1:14" customFormat="1" ht="56.25" x14ac:dyDescent="0.25">
      <c r="A175" s="45" t="s">
        <v>253</v>
      </c>
      <c r="B175" s="46" t="s">
        <v>285</v>
      </c>
      <c r="C175" s="47" t="s">
        <v>286</v>
      </c>
      <c r="D175" s="39">
        <v>0</v>
      </c>
      <c r="E175" s="39">
        <v>0</v>
      </c>
      <c r="F175" s="39">
        <v>0</v>
      </c>
      <c r="G175" s="39">
        <v>0</v>
      </c>
      <c r="H175" s="39">
        <v>0</v>
      </c>
      <c r="I175" s="39">
        <v>0</v>
      </c>
      <c r="J175" s="39">
        <v>0</v>
      </c>
      <c r="K175" s="39">
        <v>0</v>
      </c>
      <c r="L175" s="39">
        <v>0</v>
      </c>
      <c r="M175" s="39">
        <v>0</v>
      </c>
      <c r="N175" s="39" t="s">
        <v>1971</v>
      </c>
    </row>
    <row r="176" spans="1:14" customFormat="1" ht="75" x14ac:dyDescent="0.25">
      <c r="A176" s="45" t="s">
        <v>253</v>
      </c>
      <c r="B176" s="46" t="s">
        <v>287</v>
      </c>
      <c r="C176" s="47" t="s">
        <v>288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4">
        <v>0</v>
      </c>
      <c r="J176" s="44">
        <v>0</v>
      </c>
      <c r="K176" s="44">
        <v>0</v>
      </c>
      <c r="L176" s="44">
        <v>0</v>
      </c>
      <c r="M176" s="44">
        <v>0</v>
      </c>
      <c r="N176" s="44" t="s">
        <v>1971</v>
      </c>
    </row>
    <row r="177" spans="1:14" customFormat="1" ht="56.25" x14ac:dyDescent="0.25">
      <c r="A177" s="45" t="s">
        <v>253</v>
      </c>
      <c r="B177" s="46" t="s">
        <v>289</v>
      </c>
      <c r="C177" s="47" t="s">
        <v>290</v>
      </c>
      <c r="D177" s="39">
        <v>0</v>
      </c>
      <c r="E177" s="39">
        <v>0</v>
      </c>
      <c r="F177" s="39">
        <v>0</v>
      </c>
      <c r="G177" s="39">
        <v>0</v>
      </c>
      <c r="H177" s="39">
        <v>0</v>
      </c>
      <c r="I177" s="39">
        <v>0</v>
      </c>
      <c r="J177" s="39">
        <v>0</v>
      </c>
      <c r="K177" s="39">
        <v>0</v>
      </c>
      <c r="L177" s="39">
        <v>0</v>
      </c>
      <c r="M177" s="39">
        <v>0</v>
      </c>
      <c r="N177" s="39" t="s">
        <v>1971</v>
      </c>
    </row>
    <row r="178" spans="1:14" customFormat="1" ht="56.25" x14ac:dyDescent="0.25">
      <c r="A178" s="45" t="s">
        <v>253</v>
      </c>
      <c r="B178" s="46" t="s">
        <v>291</v>
      </c>
      <c r="C178" s="47" t="s">
        <v>292</v>
      </c>
      <c r="D178" s="39">
        <v>0</v>
      </c>
      <c r="E178" s="39">
        <v>0</v>
      </c>
      <c r="F178" s="39">
        <v>0</v>
      </c>
      <c r="G178" s="39">
        <v>0</v>
      </c>
      <c r="H178" s="39">
        <v>0</v>
      </c>
      <c r="I178" s="39">
        <v>0</v>
      </c>
      <c r="J178" s="39">
        <v>0</v>
      </c>
      <c r="K178" s="39">
        <v>0</v>
      </c>
      <c r="L178" s="39">
        <v>0</v>
      </c>
      <c r="M178" s="39">
        <v>0</v>
      </c>
      <c r="N178" s="39" t="s">
        <v>1971</v>
      </c>
    </row>
    <row r="179" spans="1:14" customFormat="1" ht="75" x14ac:dyDescent="0.25">
      <c r="A179" s="45" t="s">
        <v>253</v>
      </c>
      <c r="B179" s="46" t="s">
        <v>293</v>
      </c>
      <c r="C179" s="47" t="s">
        <v>294</v>
      </c>
      <c r="D179" s="39">
        <v>0</v>
      </c>
      <c r="E179" s="39">
        <v>0</v>
      </c>
      <c r="F179" s="39">
        <v>0</v>
      </c>
      <c r="G179" s="39">
        <v>0</v>
      </c>
      <c r="H179" s="39">
        <v>0</v>
      </c>
      <c r="I179" s="39">
        <v>0</v>
      </c>
      <c r="J179" s="39">
        <v>0</v>
      </c>
      <c r="K179" s="39">
        <v>0</v>
      </c>
      <c r="L179" s="39">
        <v>0</v>
      </c>
      <c r="M179" s="39">
        <v>0</v>
      </c>
      <c r="N179" s="39" t="s">
        <v>1971</v>
      </c>
    </row>
    <row r="180" spans="1:14" customFormat="1" ht="56.25" x14ac:dyDescent="0.25">
      <c r="A180" s="45" t="s">
        <v>253</v>
      </c>
      <c r="B180" s="46" t="s">
        <v>295</v>
      </c>
      <c r="C180" s="47" t="s">
        <v>296</v>
      </c>
      <c r="D180" s="39">
        <v>0</v>
      </c>
      <c r="E180" s="39">
        <v>0</v>
      </c>
      <c r="F180" s="39">
        <v>0</v>
      </c>
      <c r="G180" s="39">
        <v>0</v>
      </c>
      <c r="H180" s="39">
        <v>0</v>
      </c>
      <c r="I180" s="39">
        <v>0</v>
      </c>
      <c r="J180" s="39">
        <v>0</v>
      </c>
      <c r="K180" s="39">
        <v>0</v>
      </c>
      <c r="L180" s="39">
        <v>0</v>
      </c>
      <c r="M180" s="39">
        <v>0</v>
      </c>
      <c r="N180" s="39" t="s">
        <v>1971</v>
      </c>
    </row>
    <row r="181" spans="1:14" customFormat="1" ht="56.25" x14ac:dyDescent="0.25">
      <c r="A181" s="45" t="s">
        <v>253</v>
      </c>
      <c r="B181" s="46" t="s">
        <v>297</v>
      </c>
      <c r="C181" s="47" t="s">
        <v>298</v>
      </c>
      <c r="D181" s="39">
        <v>0</v>
      </c>
      <c r="E181" s="39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  <c r="K181" s="39">
        <v>0</v>
      </c>
      <c r="L181" s="39">
        <v>0</v>
      </c>
      <c r="M181" s="39">
        <v>0</v>
      </c>
      <c r="N181" s="39" t="s">
        <v>1971</v>
      </c>
    </row>
    <row r="182" spans="1:14" customFormat="1" ht="56.25" x14ac:dyDescent="0.25">
      <c r="A182" s="45" t="s">
        <v>253</v>
      </c>
      <c r="B182" s="46" t="s">
        <v>299</v>
      </c>
      <c r="C182" s="47" t="s">
        <v>300</v>
      </c>
      <c r="D182" s="39">
        <v>0</v>
      </c>
      <c r="E182" s="39">
        <v>0</v>
      </c>
      <c r="F182" s="39">
        <v>0</v>
      </c>
      <c r="G182" s="39">
        <v>0</v>
      </c>
      <c r="H182" s="39">
        <v>0</v>
      </c>
      <c r="I182" s="39">
        <v>0</v>
      </c>
      <c r="J182" s="39">
        <v>0</v>
      </c>
      <c r="K182" s="39">
        <v>0</v>
      </c>
      <c r="L182" s="39">
        <v>0</v>
      </c>
      <c r="M182" s="39">
        <v>0</v>
      </c>
      <c r="N182" s="39" t="s">
        <v>1971</v>
      </c>
    </row>
    <row r="183" spans="1:14" customFormat="1" ht="75" x14ac:dyDescent="0.25">
      <c r="A183" s="45" t="s">
        <v>253</v>
      </c>
      <c r="B183" s="46" t="s">
        <v>301</v>
      </c>
      <c r="C183" s="47" t="s">
        <v>302</v>
      </c>
      <c r="D183" s="39">
        <v>0</v>
      </c>
      <c r="E183" s="39">
        <v>0</v>
      </c>
      <c r="F183" s="39">
        <v>0</v>
      </c>
      <c r="G183" s="39">
        <v>0</v>
      </c>
      <c r="H183" s="39">
        <v>0</v>
      </c>
      <c r="I183" s="39">
        <v>0</v>
      </c>
      <c r="J183" s="39">
        <v>0</v>
      </c>
      <c r="K183" s="39">
        <v>0</v>
      </c>
      <c r="L183" s="39">
        <v>0</v>
      </c>
      <c r="M183" s="39">
        <v>0</v>
      </c>
      <c r="N183" s="39" t="s">
        <v>1971</v>
      </c>
    </row>
    <row r="184" spans="1:14" customFormat="1" ht="75" x14ac:dyDescent="0.25">
      <c r="A184" s="45" t="s">
        <v>253</v>
      </c>
      <c r="B184" s="46" t="s">
        <v>303</v>
      </c>
      <c r="C184" s="47" t="s">
        <v>304</v>
      </c>
      <c r="D184" s="39">
        <v>0</v>
      </c>
      <c r="E184" s="39">
        <v>0</v>
      </c>
      <c r="F184" s="39">
        <v>0</v>
      </c>
      <c r="G184" s="39">
        <v>0</v>
      </c>
      <c r="H184" s="39">
        <v>0</v>
      </c>
      <c r="I184" s="39">
        <v>0</v>
      </c>
      <c r="J184" s="39">
        <v>0</v>
      </c>
      <c r="K184" s="39">
        <v>0</v>
      </c>
      <c r="L184" s="39">
        <v>0</v>
      </c>
      <c r="M184" s="39">
        <v>0</v>
      </c>
      <c r="N184" s="39" t="s">
        <v>1971</v>
      </c>
    </row>
    <row r="185" spans="1:14" customFormat="1" ht="56.25" x14ac:dyDescent="0.25">
      <c r="A185" s="45" t="s">
        <v>253</v>
      </c>
      <c r="B185" s="46" t="s">
        <v>305</v>
      </c>
      <c r="C185" s="47" t="s">
        <v>306</v>
      </c>
      <c r="D185" s="39">
        <v>0</v>
      </c>
      <c r="E185" s="39">
        <v>0</v>
      </c>
      <c r="F185" s="39">
        <v>0</v>
      </c>
      <c r="G185" s="39">
        <v>0</v>
      </c>
      <c r="H185" s="39">
        <v>0</v>
      </c>
      <c r="I185" s="39">
        <v>0</v>
      </c>
      <c r="J185" s="39">
        <v>0</v>
      </c>
      <c r="K185" s="39">
        <v>0</v>
      </c>
      <c r="L185" s="39">
        <v>0</v>
      </c>
      <c r="M185" s="39">
        <v>0</v>
      </c>
      <c r="N185" s="39" t="s">
        <v>1971</v>
      </c>
    </row>
    <row r="186" spans="1:14" customFormat="1" ht="56.25" x14ac:dyDescent="0.25">
      <c r="A186" s="45" t="s">
        <v>253</v>
      </c>
      <c r="B186" s="46" t="s">
        <v>307</v>
      </c>
      <c r="C186" s="47" t="s">
        <v>308</v>
      </c>
      <c r="D186" s="39">
        <v>0</v>
      </c>
      <c r="E186" s="39">
        <v>0</v>
      </c>
      <c r="F186" s="39">
        <v>0</v>
      </c>
      <c r="G186" s="39">
        <v>0</v>
      </c>
      <c r="H186" s="39">
        <v>0</v>
      </c>
      <c r="I186" s="39">
        <v>0</v>
      </c>
      <c r="J186" s="39">
        <v>0</v>
      </c>
      <c r="K186" s="39">
        <v>0</v>
      </c>
      <c r="L186" s="39">
        <v>0</v>
      </c>
      <c r="M186" s="39">
        <v>0</v>
      </c>
      <c r="N186" s="39" t="s">
        <v>1971</v>
      </c>
    </row>
    <row r="187" spans="1:14" customFormat="1" ht="75" x14ac:dyDescent="0.25">
      <c r="A187" s="45" t="s">
        <v>253</v>
      </c>
      <c r="B187" s="46" t="s">
        <v>309</v>
      </c>
      <c r="C187" s="47" t="s">
        <v>310</v>
      </c>
      <c r="D187" s="39">
        <v>0</v>
      </c>
      <c r="E187" s="39">
        <v>0</v>
      </c>
      <c r="F187" s="39">
        <v>0</v>
      </c>
      <c r="G187" s="39">
        <v>0</v>
      </c>
      <c r="H187" s="39">
        <v>0</v>
      </c>
      <c r="I187" s="39">
        <v>0</v>
      </c>
      <c r="J187" s="39">
        <v>0</v>
      </c>
      <c r="K187" s="39">
        <v>0</v>
      </c>
      <c r="L187" s="39">
        <v>0</v>
      </c>
      <c r="M187" s="39">
        <v>0</v>
      </c>
      <c r="N187" s="39" t="s">
        <v>1971</v>
      </c>
    </row>
    <row r="188" spans="1:14" customFormat="1" ht="75" x14ac:dyDescent="0.25">
      <c r="A188" s="45" t="s">
        <v>253</v>
      </c>
      <c r="B188" s="46" t="s">
        <v>311</v>
      </c>
      <c r="C188" s="47" t="s">
        <v>312</v>
      </c>
      <c r="D188" s="39">
        <v>0</v>
      </c>
      <c r="E188" s="39">
        <v>0</v>
      </c>
      <c r="F188" s="39">
        <v>0</v>
      </c>
      <c r="G188" s="39">
        <v>0</v>
      </c>
      <c r="H188" s="39">
        <v>0</v>
      </c>
      <c r="I188" s="39">
        <v>0</v>
      </c>
      <c r="J188" s="39">
        <v>0</v>
      </c>
      <c r="K188" s="39">
        <v>0</v>
      </c>
      <c r="L188" s="39">
        <v>0</v>
      </c>
      <c r="M188" s="39">
        <v>0</v>
      </c>
      <c r="N188" s="39" t="s">
        <v>1971</v>
      </c>
    </row>
    <row r="189" spans="1:14" customFormat="1" ht="75" x14ac:dyDescent="0.25">
      <c r="A189" s="45" t="s">
        <v>253</v>
      </c>
      <c r="B189" s="46" t="s">
        <v>313</v>
      </c>
      <c r="C189" s="47" t="s">
        <v>314</v>
      </c>
      <c r="D189" s="39">
        <v>0</v>
      </c>
      <c r="E189" s="39">
        <v>0</v>
      </c>
      <c r="F189" s="39">
        <v>0</v>
      </c>
      <c r="G189" s="39">
        <v>0</v>
      </c>
      <c r="H189" s="39">
        <v>0</v>
      </c>
      <c r="I189" s="39">
        <v>0</v>
      </c>
      <c r="J189" s="39">
        <v>0</v>
      </c>
      <c r="K189" s="39">
        <v>0</v>
      </c>
      <c r="L189" s="39">
        <v>0</v>
      </c>
      <c r="M189" s="39">
        <v>0</v>
      </c>
      <c r="N189" s="39" t="s">
        <v>1971</v>
      </c>
    </row>
    <row r="190" spans="1:14" customFormat="1" ht="56.25" x14ac:dyDescent="0.25">
      <c r="A190" s="45" t="s">
        <v>253</v>
      </c>
      <c r="B190" s="46" t="s">
        <v>315</v>
      </c>
      <c r="C190" s="47" t="s">
        <v>316</v>
      </c>
      <c r="D190" s="39">
        <v>0</v>
      </c>
      <c r="E190" s="39">
        <v>0</v>
      </c>
      <c r="F190" s="39">
        <v>0</v>
      </c>
      <c r="G190" s="39">
        <v>0</v>
      </c>
      <c r="H190" s="39">
        <v>0</v>
      </c>
      <c r="I190" s="39">
        <v>0</v>
      </c>
      <c r="J190" s="39">
        <v>0</v>
      </c>
      <c r="K190" s="39">
        <v>0</v>
      </c>
      <c r="L190" s="39">
        <v>0</v>
      </c>
      <c r="M190" s="39">
        <v>0</v>
      </c>
      <c r="N190" s="39" t="s">
        <v>1971</v>
      </c>
    </row>
    <row r="191" spans="1:14" customFormat="1" ht="75" x14ac:dyDescent="0.25">
      <c r="A191" s="45" t="s">
        <v>253</v>
      </c>
      <c r="B191" s="46" t="s">
        <v>317</v>
      </c>
      <c r="C191" s="47" t="s">
        <v>318</v>
      </c>
      <c r="D191" s="39">
        <v>0</v>
      </c>
      <c r="E191" s="39">
        <v>0</v>
      </c>
      <c r="F191" s="39">
        <v>0</v>
      </c>
      <c r="G191" s="39">
        <v>0</v>
      </c>
      <c r="H191" s="39">
        <v>0</v>
      </c>
      <c r="I191" s="39">
        <v>0</v>
      </c>
      <c r="J191" s="39">
        <v>0</v>
      </c>
      <c r="K191" s="39">
        <v>0</v>
      </c>
      <c r="L191" s="39">
        <v>0</v>
      </c>
      <c r="M191" s="39">
        <v>0</v>
      </c>
      <c r="N191" s="39" t="s">
        <v>1971</v>
      </c>
    </row>
    <row r="192" spans="1:14" customFormat="1" ht="75" x14ac:dyDescent="0.25">
      <c r="A192" s="45" t="s">
        <v>253</v>
      </c>
      <c r="B192" s="46" t="s">
        <v>319</v>
      </c>
      <c r="C192" s="47" t="s">
        <v>320</v>
      </c>
      <c r="D192" s="44">
        <v>0</v>
      </c>
      <c r="E192" s="44">
        <v>0</v>
      </c>
      <c r="F192" s="44">
        <v>0</v>
      </c>
      <c r="G192" s="44">
        <v>0</v>
      </c>
      <c r="H192" s="44">
        <v>0</v>
      </c>
      <c r="I192" s="44">
        <v>0</v>
      </c>
      <c r="J192" s="44">
        <v>0</v>
      </c>
      <c r="K192" s="44">
        <v>0</v>
      </c>
      <c r="L192" s="44">
        <v>0</v>
      </c>
      <c r="M192" s="44">
        <v>0</v>
      </c>
      <c r="N192" s="44" t="s">
        <v>1971</v>
      </c>
    </row>
    <row r="193" spans="1:14" customFormat="1" ht="75" x14ac:dyDescent="0.25">
      <c r="A193" s="45" t="s">
        <v>253</v>
      </c>
      <c r="B193" s="46" t="s">
        <v>321</v>
      </c>
      <c r="C193" s="47" t="s">
        <v>322</v>
      </c>
      <c r="D193" s="39">
        <v>1.7409999999999999</v>
      </c>
      <c r="E193" s="39">
        <v>0</v>
      </c>
      <c r="F193" s="39">
        <v>0</v>
      </c>
      <c r="G193" s="39">
        <v>0</v>
      </c>
      <c r="H193" s="39">
        <v>0</v>
      </c>
      <c r="I193" s="39">
        <v>7.1381000000000005E-3</v>
      </c>
      <c r="J193" s="39">
        <v>0</v>
      </c>
      <c r="K193" s="39">
        <v>0</v>
      </c>
      <c r="L193" s="39">
        <v>0</v>
      </c>
      <c r="M193" s="39">
        <v>0</v>
      </c>
      <c r="N193" s="39" t="s">
        <v>1972</v>
      </c>
    </row>
    <row r="194" spans="1:14" customFormat="1" ht="75" x14ac:dyDescent="0.25">
      <c r="A194" s="45" t="s">
        <v>253</v>
      </c>
      <c r="B194" s="46" t="s">
        <v>323</v>
      </c>
      <c r="C194" s="47" t="s">
        <v>324</v>
      </c>
      <c r="D194" s="39">
        <v>7.4239999999999995</v>
      </c>
      <c r="E194" s="39">
        <v>0</v>
      </c>
      <c r="F194" s="39">
        <v>0</v>
      </c>
      <c r="G194" s="39">
        <v>0</v>
      </c>
      <c r="H194" s="39">
        <v>0</v>
      </c>
      <c r="I194" s="39">
        <v>3.0438400000000001E-2</v>
      </c>
      <c r="J194" s="39">
        <v>0</v>
      </c>
      <c r="K194" s="39">
        <v>0</v>
      </c>
      <c r="L194" s="39">
        <v>0</v>
      </c>
      <c r="M194" s="39">
        <v>0</v>
      </c>
      <c r="N194" s="39" t="s">
        <v>1972</v>
      </c>
    </row>
    <row r="195" spans="1:14" customFormat="1" ht="75" x14ac:dyDescent="0.25">
      <c r="A195" s="45" t="s">
        <v>253</v>
      </c>
      <c r="B195" s="46" t="s">
        <v>325</v>
      </c>
      <c r="C195" s="47" t="s">
        <v>326</v>
      </c>
      <c r="D195" s="39">
        <v>0.61</v>
      </c>
      <c r="E195" s="39">
        <v>0</v>
      </c>
      <c r="F195" s="39">
        <v>0</v>
      </c>
      <c r="G195" s="39">
        <v>0</v>
      </c>
      <c r="H195" s="39">
        <v>0</v>
      </c>
      <c r="I195" s="39">
        <v>2.5010000000000002E-3</v>
      </c>
      <c r="J195" s="39">
        <v>0</v>
      </c>
      <c r="K195" s="39">
        <v>0</v>
      </c>
      <c r="L195" s="39">
        <v>0</v>
      </c>
      <c r="M195" s="39">
        <v>0</v>
      </c>
      <c r="N195" s="39" t="s">
        <v>1972</v>
      </c>
    </row>
    <row r="196" spans="1:14" customFormat="1" ht="75" x14ac:dyDescent="0.25">
      <c r="A196" s="45" t="s">
        <v>253</v>
      </c>
      <c r="B196" s="46" t="s">
        <v>327</v>
      </c>
      <c r="C196" s="47" t="s">
        <v>328</v>
      </c>
      <c r="D196" s="39">
        <v>2.1850000000000001</v>
      </c>
      <c r="E196" s="39">
        <v>0</v>
      </c>
      <c r="F196" s="39">
        <v>0</v>
      </c>
      <c r="G196" s="39">
        <v>0</v>
      </c>
      <c r="H196" s="39">
        <v>0</v>
      </c>
      <c r="I196" s="39">
        <v>8.9585000000000012E-3</v>
      </c>
      <c r="J196" s="39">
        <v>0</v>
      </c>
      <c r="K196" s="39">
        <v>0</v>
      </c>
      <c r="L196" s="39">
        <v>0</v>
      </c>
      <c r="M196" s="39">
        <v>0</v>
      </c>
      <c r="N196" s="39" t="s">
        <v>1972</v>
      </c>
    </row>
    <row r="197" spans="1:14" customFormat="1" ht="75" x14ac:dyDescent="0.25">
      <c r="A197" s="45" t="s">
        <v>253</v>
      </c>
      <c r="B197" s="46" t="s">
        <v>329</v>
      </c>
      <c r="C197" s="47" t="s">
        <v>330</v>
      </c>
      <c r="D197" s="39">
        <v>1.2160000000000002</v>
      </c>
      <c r="E197" s="39">
        <v>0</v>
      </c>
      <c r="F197" s="39">
        <v>0</v>
      </c>
      <c r="G197" s="39">
        <v>0</v>
      </c>
      <c r="H197" s="39">
        <v>0</v>
      </c>
      <c r="I197" s="39">
        <v>4.9856000000000015E-3</v>
      </c>
      <c r="J197" s="39">
        <v>0</v>
      </c>
      <c r="K197" s="39">
        <v>0</v>
      </c>
      <c r="L197" s="39">
        <v>0</v>
      </c>
      <c r="M197" s="39">
        <v>0</v>
      </c>
      <c r="N197" s="39" t="s">
        <v>1972</v>
      </c>
    </row>
    <row r="198" spans="1:14" customFormat="1" ht="56.25" x14ac:dyDescent="0.25">
      <c r="A198" s="45" t="s">
        <v>253</v>
      </c>
      <c r="B198" s="46" t="s">
        <v>331</v>
      </c>
      <c r="C198" s="47" t="s">
        <v>332</v>
      </c>
      <c r="D198" s="39">
        <v>0</v>
      </c>
      <c r="E198" s="39">
        <v>0</v>
      </c>
      <c r="F198" s="39">
        <v>0</v>
      </c>
      <c r="G198" s="39">
        <v>0</v>
      </c>
      <c r="H198" s="39">
        <v>0</v>
      </c>
      <c r="I198" s="39">
        <v>0</v>
      </c>
      <c r="J198" s="39">
        <v>0</v>
      </c>
      <c r="K198" s="39">
        <v>0</v>
      </c>
      <c r="L198" s="39">
        <v>0</v>
      </c>
      <c r="M198" s="39">
        <v>0</v>
      </c>
      <c r="N198" s="39" t="s">
        <v>1971</v>
      </c>
    </row>
    <row r="199" spans="1:14" customFormat="1" ht="56.25" x14ac:dyDescent="0.25">
      <c r="A199" s="45" t="s">
        <v>253</v>
      </c>
      <c r="B199" s="46" t="s">
        <v>333</v>
      </c>
      <c r="C199" s="47" t="s">
        <v>334</v>
      </c>
      <c r="D199" s="39">
        <v>0</v>
      </c>
      <c r="E199" s="39">
        <v>0</v>
      </c>
      <c r="F199" s="39">
        <v>0</v>
      </c>
      <c r="G199" s="39">
        <v>0</v>
      </c>
      <c r="H199" s="39">
        <v>0</v>
      </c>
      <c r="I199" s="39">
        <v>0</v>
      </c>
      <c r="J199" s="39">
        <v>0</v>
      </c>
      <c r="K199" s="39">
        <v>0</v>
      </c>
      <c r="L199" s="39">
        <v>0</v>
      </c>
      <c r="M199" s="39">
        <v>0</v>
      </c>
      <c r="N199" s="39" t="s">
        <v>1971</v>
      </c>
    </row>
    <row r="200" spans="1:14" customFormat="1" ht="56.25" x14ac:dyDescent="0.25">
      <c r="A200" s="45" t="s">
        <v>253</v>
      </c>
      <c r="B200" s="46" t="s">
        <v>335</v>
      </c>
      <c r="C200" s="47" t="s">
        <v>336</v>
      </c>
      <c r="D200" s="39">
        <v>0</v>
      </c>
      <c r="E200" s="39">
        <v>0</v>
      </c>
      <c r="F200" s="39">
        <v>0</v>
      </c>
      <c r="G200" s="39">
        <v>0</v>
      </c>
      <c r="H200" s="39">
        <v>0</v>
      </c>
      <c r="I200" s="39">
        <v>0</v>
      </c>
      <c r="J200" s="39">
        <v>0</v>
      </c>
      <c r="K200" s="39">
        <v>0</v>
      </c>
      <c r="L200" s="39">
        <v>0</v>
      </c>
      <c r="M200" s="39">
        <v>0</v>
      </c>
      <c r="N200" s="39" t="s">
        <v>1971</v>
      </c>
    </row>
    <row r="201" spans="1:14" customFormat="1" ht="75" x14ac:dyDescent="0.25">
      <c r="A201" s="45" t="s">
        <v>253</v>
      </c>
      <c r="B201" s="46" t="s">
        <v>337</v>
      </c>
      <c r="C201" s="47" t="s">
        <v>338</v>
      </c>
      <c r="D201" s="39">
        <v>0</v>
      </c>
      <c r="E201" s="39">
        <v>0</v>
      </c>
      <c r="F201" s="39">
        <v>0</v>
      </c>
      <c r="G201" s="39">
        <v>0</v>
      </c>
      <c r="H201" s="39">
        <v>0</v>
      </c>
      <c r="I201" s="39">
        <v>0</v>
      </c>
      <c r="J201" s="39">
        <v>0</v>
      </c>
      <c r="K201" s="39">
        <v>0</v>
      </c>
      <c r="L201" s="39">
        <v>0</v>
      </c>
      <c r="M201" s="39">
        <v>0</v>
      </c>
      <c r="N201" s="39" t="s">
        <v>1971</v>
      </c>
    </row>
    <row r="202" spans="1:14" customFormat="1" ht="56.25" x14ac:dyDescent="0.25">
      <c r="A202" s="45" t="s">
        <v>253</v>
      </c>
      <c r="B202" s="46" t="s">
        <v>339</v>
      </c>
      <c r="C202" s="47" t="s">
        <v>340</v>
      </c>
      <c r="D202" s="39">
        <v>0</v>
      </c>
      <c r="E202" s="39">
        <v>0</v>
      </c>
      <c r="F202" s="39">
        <v>0</v>
      </c>
      <c r="G202" s="39">
        <v>0</v>
      </c>
      <c r="H202" s="39">
        <v>0</v>
      </c>
      <c r="I202" s="39">
        <v>0</v>
      </c>
      <c r="J202" s="39">
        <v>0</v>
      </c>
      <c r="K202" s="39">
        <v>0</v>
      </c>
      <c r="L202" s="39">
        <v>0</v>
      </c>
      <c r="M202" s="39">
        <v>0</v>
      </c>
      <c r="N202" s="39" t="s">
        <v>1971</v>
      </c>
    </row>
    <row r="203" spans="1:14" customFormat="1" ht="75" x14ac:dyDescent="0.25">
      <c r="A203" s="45" t="s">
        <v>253</v>
      </c>
      <c r="B203" s="46" t="s">
        <v>341</v>
      </c>
      <c r="C203" s="47" t="s">
        <v>342</v>
      </c>
      <c r="D203" s="39">
        <v>0</v>
      </c>
      <c r="E203" s="39">
        <v>0</v>
      </c>
      <c r="F203" s="39">
        <v>0</v>
      </c>
      <c r="G203" s="39">
        <v>0</v>
      </c>
      <c r="H203" s="39">
        <v>0</v>
      </c>
      <c r="I203" s="39">
        <v>0</v>
      </c>
      <c r="J203" s="39">
        <v>0</v>
      </c>
      <c r="K203" s="39">
        <v>0</v>
      </c>
      <c r="L203" s="39">
        <v>0</v>
      </c>
      <c r="M203" s="39">
        <v>0</v>
      </c>
      <c r="N203" s="39" t="s">
        <v>1971</v>
      </c>
    </row>
    <row r="204" spans="1:14" customFormat="1" ht="56.25" x14ac:dyDescent="0.25">
      <c r="A204" s="45" t="s">
        <v>253</v>
      </c>
      <c r="B204" s="46" t="s">
        <v>343</v>
      </c>
      <c r="C204" s="47" t="s">
        <v>344</v>
      </c>
      <c r="D204" s="39">
        <v>0</v>
      </c>
      <c r="E204" s="39">
        <v>0</v>
      </c>
      <c r="F204" s="39">
        <v>0</v>
      </c>
      <c r="G204" s="39">
        <v>0</v>
      </c>
      <c r="H204" s="39">
        <v>0</v>
      </c>
      <c r="I204" s="39">
        <v>0</v>
      </c>
      <c r="J204" s="39">
        <v>0</v>
      </c>
      <c r="K204" s="39">
        <v>0</v>
      </c>
      <c r="L204" s="39">
        <v>0</v>
      </c>
      <c r="M204" s="39">
        <v>0</v>
      </c>
      <c r="N204" s="39" t="s">
        <v>1971</v>
      </c>
    </row>
    <row r="205" spans="1:14" customFormat="1" ht="56.25" x14ac:dyDescent="0.25">
      <c r="A205" s="45" t="s">
        <v>253</v>
      </c>
      <c r="B205" s="46" t="s">
        <v>345</v>
      </c>
      <c r="C205" s="47" t="s">
        <v>346</v>
      </c>
      <c r="D205" s="39">
        <v>0</v>
      </c>
      <c r="E205" s="39">
        <v>0</v>
      </c>
      <c r="F205" s="39">
        <v>0</v>
      </c>
      <c r="G205" s="39">
        <v>0</v>
      </c>
      <c r="H205" s="39">
        <v>0</v>
      </c>
      <c r="I205" s="39">
        <v>0</v>
      </c>
      <c r="J205" s="39">
        <v>0</v>
      </c>
      <c r="K205" s="39">
        <v>0</v>
      </c>
      <c r="L205" s="39">
        <v>0</v>
      </c>
      <c r="M205" s="39">
        <v>0</v>
      </c>
      <c r="N205" s="39" t="s">
        <v>1971</v>
      </c>
    </row>
    <row r="206" spans="1:14" customFormat="1" ht="56.25" x14ac:dyDescent="0.25">
      <c r="A206" s="45" t="s">
        <v>253</v>
      </c>
      <c r="B206" s="46" t="s">
        <v>347</v>
      </c>
      <c r="C206" s="47" t="s">
        <v>348</v>
      </c>
      <c r="D206" s="39">
        <v>0</v>
      </c>
      <c r="E206" s="39">
        <v>0</v>
      </c>
      <c r="F206" s="39">
        <v>0</v>
      </c>
      <c r="G206" s="39">
        <v>0</v>
      </c>
      <c r="H206" s="39">
        <v>0</v>
      </c>
      <c r="I206" s="39">
        <v>0</v>
      </c>
      <c r="J206" s="39">
        <v>0</v>
      </c>
      <c r="K206" s="39">
        <v>0</v>
      </c>
      <c r="L206" s="39">
        <v>0</v>
      </c>
      <c r="M206" s="39">
        <v>0</v>
      </c>
      <c r="N206" s="39" t="s">
        <v>1971</v>
      </c>
    </row>
    <row r="207" spans="1:14" customFormat="1" ht="56.25" x14ac:dyDescent="0.25">
      <c r="A207" s="45" t="s">
        <v>253</v>
      </c>
      <c r="B207" s="46" t="s">
        <v>349</v>
      </c>
      <c r="C207" s="47" t="s">
        <v>350</v>
      </c>
      <c r="D207" s="39">
        <v>0</v>
      </c>
      <c r="E207" s="39">
        <v>0</v>
      </c>
      <c r="F207" s="39">
        <v>0</v>
      </c>
      <c r="G207" s="39">
        <v>0</v>
      </c>
      <c r="H207" s="39">
        <v>0</v>
      </c>
      <c r="I207" s="39">
        <v>0</v>
      </c>
      <c r="J207" s="39">
        <v>0</v>
      </c>
      <c r="K207" s="39">
        <v>0</v>
      </c>
      <c r="L207" s="39">
        <v>0</v>
      </c>
      <c r="M207" s="39">
        <v>0</v>
      </c>
      <c r="N207" s="39" t="s">
        <v>1971</v>
      </c>
    </row>
    <row r="208" spans="1:14" customFormat="1" ht="56.25" x14ac:dyDescent="0.25">
      <c r="A208" s="45" t="s">
        <v>253</v>
      </c>
      <c r="B208" s="46" t="s">
        <v>351</v>
      </c>
      <c r="C208" s="47" t="s">
        <v>352</v>
      </c>
      <c r="D208" s="39">
        <v>0</v>
      </c>
      <c r="E208" s="39">
        <v>0</v>
      </c>
      <c r="F208" s="39">
        <v>0</v>
      </c>
      <c r="G208" s="39">
        <v>0</v>
      </c>
      <c r="H208" s="39">
        <v>0</v>
      </c>
      <c r="I208" s="39">
        <v>0</v>
      </c>
      <c r="J208" s="39">
        <v>0</v>
      </c>
      <c r="K208" s="39">
        <v>0</v>
      </c>
      <c r="L208" s="39">
        <v>0</v>
      </c>
      <c r="M208" s="39">
        <v>0</v>
      </c>
      <c r="N208" s="39" t="s">
        <v>1971</v>
      </c>
    </row>
    <row r="209" spans="1:14" customFormat="1" ht="75" x14ac:dyDescent="0.25">
      <c r="A209" s="45" t="s">
        <v>253</v>
      </c>
      <c r="B209" s="46" t="s">
        <v>353</v>
      </c>
      <c r="C209" s="47" t="s">
        <v>354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4">
        <v>0</v>
      </c>
      <c r="J209" s="44">
        <v>0</v>
      </c>
      <c r="K209" s="44">
        <v>0</v>
      </c>
      <c r="L209" s="44">
        <v>0</v>
      </c>
      <c r="M209" s="44">
        <v>0</v>
      </c>
      <c r="N209" s="44" t="s">
        <v>1971</v>
      </c>
    </row>
    <row r="210" spans="1:14" customFormat="1" ht="75" x14ac:dyDescent="0.25">
      <c r="A210" s="45" t="s">
        <v>253</v>
      </c>
      <c r="B210" s="46" t="s">
        <v>355</v>
      </c>
      <c r="C210" s="47" t="s">
        <v>356</v>
      </c>
      <c r="D210" s="39">
        <v>0</v>
      </c>
      <c r="E210" s="39">
        <v>0</v>
      </c>
      <c r="F210" s="39">
        <v>0</v>
      </c>
      <c r="G210" s="39">
        <v>0</v>
      </c>
      <c r="H210" s="39">
        <v>0</v>
      </c>
      <c r="I210" s="39">
        <v>0</v>
      </c>
      <c r="J210" s="39">
        <v>0</v>
      </c>
      <c r="K210" s="39">
        <v>0</v>
      </c>
      <c r="L210" s="39">
        <v>0</v>
      </c>
      <c r="M210" s="39">
        <v>0</v>
      </c>
      <c r="N210" s="39" t="s">
        <v>1971</v>
      </c>
    </row>
    <row r="211" spans="1:14" customFormat="1" ht="56.25" x14ac:dyDescent="0.25">
      <c r="A211" s="45" t="s">
        <v>253</v>
      </c>
      <c r="B211" s="46" t="s">
        <v>357</v>
      </c>
      <c r="C211" s="47" t="s">
        <v>358</v>
      </c>
      <c r="D211" s="39">
        <v>0</v>
      </c>
      <c r="E211" s="39">
        <v>0</v>
      </c>
      <c r="F211" s="39">
        <v>0</v>
      </c>
      <c r="G211" s="39">
        <v>0</v>
      </c>
      <c r="H211" s="39">
        <v>0</v>
      </c>
      <c r="I211" s="39">
        <v>0</v>
      </c>
      <c r="J211" s="39">
        <v>0</v>
      </c>
      <c r="K211" s="39">
        <v>0</v>
      </c>
      <c r="L211" s="39">
        <v>0</v>
      </c>
      <c r="M211" s="39">
        <v>0</v>
      </c>
      <c r="N211" s="39" t="s">
        <v>1971</v>
      </c>
    </row>
    <row r="212" spans="1:14" customFormat="1" ht="75" x14ac:dyDescent="0.25">
      <c r="A212" s="45" t="s">
        <v>253</v>
      </c>
      <c r="B212" s="46" t="s">
        <v>359</v>
      </c>
      <c r="C212" s="47" t="s">
        <v>360</v>
      </c>
      <c r="D212" s="39">
        <v>0</v>
      </c>
      <c r="E212" s="39">
        <v>0</v>
      </c>
      <c r="F212" s="39">
        <v>0</v>
      </c>
      <c r="G212" s="39">
        <v>0</v>
      </c>
      <c r="H212" s="39">
        <v>0</v>
      </c>
      <c r="I212" s="39">
        <v>0</v>
      </c>
      <c r="J212" s="39">
        <v>0</v>
      </c>
      <c r="K212" s="39">
        <v>0</v>
      </c>
      <c r="L212" s="39">
        <v>0</v>
      </c>
      <c r="M212" s="39">
        <v>0</v>
      </c>
      <c r="N212" s="39" t="s">
        <v>1971</v>
      </c>
    </row>
    <row r="213" spans="1:14" customFormat="1" ht="56.25" x14ac:dyDescent="0.25">
      <c r="A213" s="45" t="s">
        <v>253</v>
      </c>
      <c r="B213" s="46" t="s">
        <v>361</v>
      </c>
      <c r="C213" s="47" t="s">
        <v>362</v>
      </c>
      <c r="D213" s="39">
        <v>0</v>
      </c>
      <c r="E213" s="39">
        <v>0</v>
      </c>
      <c r="F213" s="39">
        <v>0</v>
      </c>
      <c r="G213" s="39">
        <v>0</v>
      </c>
      <c r="H213" s="39">
        <v>0</v>
      </c>
      <c r="I213" s="39">
        <v>0</v>
      </c>
      <c r="J213" s="39">
        <v>0</v>
      </c>
      <c r="K213" s="39">
        <v>0</v>
      </c>
      <c r="L213" s="39">
        <v>0</v>
      </c>
      <c r="M213" s="39">
        <v>0</v>
      </c>
      <c r="N213" s="39" t="s">
        <v>1971</v>
      </c>
    </row>
    <row r="214" spans="1:14" customFormat="1" ht="75" x14ac:dyDescent="0.25">
      <c r="A214" s="45" t="s">
        <v>253</v>
      </c>
      <c r="B214" s="46" t="s">
        <v>363</v>
      </c>
      <c r="C214" s="47" t="s">
        <v>364</v>
      </c>
      <c r="D214" s="39">
        <v>0</v>
      </c>
      <c r="E214" s="39">
        <v>0</v>
      </c>
      <c r="F214" s="39">
        <v>0</v>
      </c>
      <c r="G214" s="39">
        <v>0</v>
      </c>
      <c r="H214" s="39">
        <v>0</v>
      </c>
      <c r="I214" s="39">
        <v>0</v>
      </c>
      <c r="J214" s="39">
        <v>0</v>
      </c>
      <c r="K214" s="39">
        <v>0</v>
      </c>
      <c r="L214" s="39">
        <v>0</v>
      </c>
      <c r="M214" s="39">
        <v>0</v>
      </c>
      <c r="N214" s="39" t="s">
        <v>1971</v>
      </c>
    </row>
    <row r="215" spans="1:14" customFormat="1" ht="75" x14ac:dyDescent="0.25">
      <c r="A215" s="45" t="s">
        <v>253</v>
      </c>
      <c r="B215" s="46" t="s">
        <v>365</v>
      </c>
      <c r="C215" s="47" t="s">
        <v>366</v>
      </c>
      <c r="D215" s="39">
        <v>0</v>
      </c>
      <c r="E215" s="39">
        <v>0</v>
      </c>
      <c r="F215" s="39">
        <v>0</v>
      </c>
      <c r="G215" s="39">
        <v>0</v>
      </c>
      <c r="H215" s="39">
        <v>0</v>
      </c>
      <c r="I215" s="39">
        <v>0</v>
      </c>
      <c r="J215" s="39">
        <v>0</v>
      </c>
      <c r="K215" s="39">
        <v>0</v>
      </c>
      <c r="L215" s="39">
        <v>0</v>
      </c>
      <c r="M215" s="39">
        <v>0</v>
      </c>
      <c r="N215" s="39" t="s">
        <v>1971</v>
      </c>
    </row>
    <row r="216" spans="1:14" customFormat="1" ht="75" x14ac:dyDescent="0.25">
      <c r="A216" s="45" t="s">
        <v>253</v>
      </c>
      <c r="B216" s="46" t="s">
        <v>367</v>
      </c>
      <c r="C216" s="47" t="s">
        <v>368</v>
      </c>
      <c r="D216" s="39">
        <v>0</v>
      </c>
      <c r="E216" s="39">
        <v>0</v>
      </c>
      <c r="F216" s="39">
        <v>0</v>
      </c>
      <c r="G216" s="39">
        <v>0</v>
      </c>
      <c r="H216" s="39">
        <v>0</v>
      </c>
      <c r="I216" s="39">
        <v>0</v>
      </c>
      <c r="J216" s="39">
        <v>0</v>
      </c>
      <c r="K216" s="39">
        <v>0</v>
      </c>
      <c r="L216" s="39">
        <v>0</v>
      </c>
      <c r="M216" s="39">
        <v>0</v>
      </c>
      <c r="N216" s="39" t="s">
        <v>1971</v>
      </c>
    </row>
    <row r="217" spans="1:14" customFormat="1" ht="75" x14ac:dyDescent="0.25">
      <c r="A217" s="45" t="s">
        <v>253</v>
      </c>
      <c r="B217" s="46" t="s">
        <v>369</v>
      </c>
      <c r="C217" s="47" t="s">
        <v>370</v>
      </c>
      <c r="D217" s="39">
        <v>0</v>
      </c>
      <c r="E217" s="39">
        <v>0</v>
      </c>
      <c r="F217" s="39">
        <v>0</v>
      </c>
      <c r="G217" s="39">
        <v>0</v>
      </c>
      <c r="H217" s="39">
        <v>0</v>
      </c>
      <c r="I217" s="39">
        <v>0</v>
      </c>
      <c r="J217" s="39">
        <v>0</v>
      </c>
      <c r="K217" s="39">
        <v>0</v>
      </c>
      <c r="L217" s="39">
        <v>0</v>
      </c>
      <c r="M217" s="39">
        <v>0</v>
      </c>
      <c r="N217" s="39" t="s">
        <v>1971</v>
      </c>
    </row>
    <row r="218" spans="1:14" customFormat="1" ht="56.25" x14ac:dyDescent="0.25">
      <c r="A218" s="45" t="s">
        <v>253</v>
      </c>
      <c r="B218" s="46" t="s">
        <v>371</v>
      </c>
      <c r="C218" s="47" t="s">
        <v>372</v>
      </c>
      <c r="D218" s="39">
        <v>0</v>
      </c>
      <c r="E218" s="39">
        <v>0</v>
      </c>
      <c r="F218" s="39">
        <v>0</v>
      </c>
      <c r="G218" s="39">
        <v>0</v>
      </c>
      <c r="H218" s="39">
        <v>0</v>
      </c>
      <c r="I218" s="39">
        <v>0</v>
      </c>
      <c r="J218" s="39">
        <v>0</v>
      </c>
      <c r="K218" s="39">
        <v>0</v>
      </c>
      <c r="L218" s="39">
        <v>0</v>
      </c>
      <c r="M218" s="39">
        <v>0</v>
      </c>
      <c r="N218" s="39" t="s">
        <v>1971</v>
      </c>
    </row>
    <row r="219" spans="1:14" customFormat="1" ht="56.25" x14ac:dyDescent="0.25">
      <c r="A219" s="45" t="s">
        <v>253</v>
      </c>
      <c r="B219" s="46" t="s">
        <v>373</v>
      </c>
      <c r="C219" s="47" t="s">
        <v>374</v>
      </c>
      <c r="D219" s="39">
        <v>0</v>
      </c>
      <c r="E219" s="39">
        <v>0</v>
      </c>
      <c r="F219" s="39">
        <v>0</v>
      </c>
      <c r="G219" s="39">
        <v>0</v>
      </c>
      <c r="H219" s="39">
        <v>0</v>
      </c>
      <c r="I219" s="39">
        <v>0</v>
      </c>
      <c r="J219" s="39">
        <v>0</v>
      </c>
      <c r="K219" s="39">
        <v>0</v>
      </c>
      <c r="L219" s="39">
        <v>0</v>
      </c>
      <c r="M219" s="39">
        <v>0</v>
      </c>
      <c r="N219" s="39" t="s">
        <v>1971</v>
      </c>
    </row>
    <row r="220" spans="1:14" customFormat="1" ht="56.25" x14ac:dyDescent="0.25">
      <c r="A220" s="45" t="s">
        <v>253</v>
      </c>
      <c r="B220" s="46" t="s">
        <v>375</v>
      </c>
      <c r="C220" s="47" t="s">
        <v>376</v>
      </c>
      <c r="D220" s="39">
        <v>0</v>
      </c>
      <c r="E220" s="39">
        <v>0</v>
      </c>
      <c r="F220" s="39">
        <v>0</v>
      </c>
      <c r="G220" s="39">
        <v>0</v>
      </c>
      <c r="H220" s="39">
        <v>0</v>
      </c>
      <c r="I220" s="39">
        <v>0</v>
      </c>
      <c r="J220" s="39">
        <v>0</v>
      </c>
      <c r="K220" s="39">
        <v>0</v>
      </c>
      <c r="L220" s="39">
        <v>0</v>
      </c>
      <c r="M220" s="39">
        <v>0</v>
      </c>
      <c r="N220" s="39" t="s">
        <v>1971</v>
      </c>
    </row>
    <row r="221" spans="1:14" customFormat="1" ht="37.5" x14ac:dyDescent="0.25">
      <c r="A221" s="45" t="s">
        <v>253</v>
      </c>
      <c r="B221" s="46" t="s">
        <v>377</v>
      </c>
      <c r="C221" s="47" t="s">
        <v>378</v>
      </c>
      <c r="D221" s="39">
        <v>0</v>
      </c>
      <c r="E221" s="39">
        <v>0</v>
      </c>
      <c r="F221" s="39">
        <v>0</v>
      </c>
      <c r="G221" s="39">
        <v>0</v>
      </c>
      <c r="H221" s="39">
        <v>0</v>
      </c>
      <c r="I221" s="39">
        <v>0</v>
      </c>
      <c r="J221" s="39">
        <v>0</v>
      </c>
      <c r="K221" s="39">
        <v>0</v>
      </c>
      <c r="L221" s="39">
        <v>0</v>
      </c>
      <c r="M221" s="39">
        <v>0</v>
      </c>
      <c r="N221" s="39" t="s">
        <v>1971</v>
      </c>
    </row>
    <row r="222" spans="1:14" customFormat="1" ht="56.25" x14ac:dyDescent="0.25">
      <c r="A222" s="45" t="s">
        <v>253</v>
      </c>
      <c r="B222" s="46" t="s">
        <v>379</v>
      </c>
      <c r="C222" s="47" t="s">
        <v>380</v>
      </c>
      <c r="D222" s="39">
        <v>0</v>
      </c>
      <c r="E222" s="39">
        <v>0</v>
      </c>
      <c r="F222" s="39">
        <v>0</v>
      </c>
      <c r="G222" s="39">
        <v>0</v>
      </c>
      <c r="H222" s="39">
        <v>0</v>
      </c>
      <c r="I222" s="39">
        <v>0</v>
      </c>
      <c r="J222" s="39">
        <v>0</v>
      </c>
      <c r="K222" s="39">
        <v>0</v>
      </c>
      <c r="L222" s="39">
        <v>0</v>
      </c>
      <c r="M222" s="39">
        <v>0</v>
      </c>
      <c r="N222" s="39" t="s">
        <v>1971</v>
      </c>
    </row>
    <row r="223" spans="1:14" customFormat="1" ht="56.25" x14ac:dyDescent="0.25">
      <c r="A223" s="45" t="s">
        <v>253</v>
      </c>
      <c r="B223" s="46" t="s">
        <v>381</v>
      </c>
      <c r="C223" s="47" t="s">
        <v>382</v>
      </c>
      <c r="D223" s="39">
        <v>0</v>
      </c>
      <c r="E223" s="39">
        <v>0</v>
      </c>
      <c r="F223" s="39">
        <v>0</v>
      </c>
      <c r="G223" s="39">
        <v>0</v>
      </c>
      <c r="H223" s="39">
        <v>0</v>
      </c>
      <c r="I223" s="39">
        <v>0</v>
      </c>
      <c r="J223" s="39">
        <v>0</v>
      </c>
      <c r="K223" s="39">
        <v>0</v>
      </c>
      <c r="L223" s="39">
        <v>0</v>
      </c>
      <c r="M223" s="39">
        <v>0</v>
      </c>
      <c r="N223" s="39" t="s">
        <v>1971</v>
      </c>
    </row>
    <row r="224" spans="1:14" customFormat="1" ht="75" x14ac:dyDescent="0.25">
      <c r="A224" s="45" t="s">
        <v>253</v>
      </c>
      <c r="B224" s="46" t="s">
        <v>383</v>
      </c>
      <c r="C224" s="47" t="s">
        <v>384</v>
      </c>
      <c r="D224" s="39">
        <v>0</v>
      </c>
      <c r="E224" s="39">
        <v>0</v>
      </c>
      <c r="F224" s="39">
        <v>0</v>
      </c>
      <c r="G224" s="39">
        <v>0</v>
      </c>
      <c r="H224" s="39">
        <v>0</v>
      </c>
      <c r="I224" s="39">
        <v>0</v>
      </c>
      <c r="J224" s="39">
        <v>0</v>
      </c>
      <c r="K224" s="39">
        <v>0</v>
      </c>
      <c r="L224" s="39">
        <v>0</v>
      </c>
      <c r="M224" s="39">
        <v>0</v>
      </c>
      <c r="N224" s="39" t="s">
        <v>1971</v>
      </c>
    </row>
    <row r="225" spans="1:14" customFormat="1" ht="56.25" x14ac:dyDescent="0.25">
      <c r="A225" s="45" t="s">
        <v>253</v>
      </c>
      <c r="B225" s="46" t="s">
        <v>385</v>
      </c>
      <c r="C225" s="47" t="s">
        <v>386</v>
      </c>
      <c r="D225" s="39">
        <v>0</v>
      </c>
      <c r="E225" s="39">
        <v>0</v>
      </c>
      <c r="F225" s="39">
        <v>0</v>
      </c>
      <c r="G225" s="39">
        <v>0</v>
      </c>
      <c r="H225" s="39">
        <v>0</v>
      </c>
      <c r="I225" s="39">
        <v>0</v>
      </c>
      <c r="J225" s="39">
        <v>0</v>
      </c>
      <c r="K225" s="39">
        <v>0</v>
      </c>
      <c r="L225" s="39">
        <v>0</v>
      </c>
      <c r="M225" s="39">
        <v>0</v>
      </c>
      <c r="N225" s="39" t="s">
        <v>1971</v>
      </c>
    </row>
    <row r="226" spans="1:14" customFormat="1" ht="56.25" x14ac:dyDescent="0.25">
      <c r="A226" s="45" t="s">
        <v>253</v>
      </c>
      <c r="B226" s="46" t="s">
        <v>387</v>
      </c>
      <c r="C226" s="47" t="s">
        <v>388</v>
      </c>
      <c r="D226" s="39">
        <v>0</v>
      </c>
      <c r="E226" s="39">
        <v>0</v>
      </c>
      <c r="F226" s="39">
        <v>0</v>
      </c>
      <c r="G226" s="39">
        <v>0</v>
      </c>
      <c r="H226" s="39">
        <v>0</v>
      </c>
      <c r="I226" s="39">
        <v>0</v>
      </c>
      <c r="J226" s="39">
        <v>0</v>
      </c>
      <c r="K226" s="39">
        <v>0</v>
      </c>
      <c r="L226" s="39">
        <v>0</v>
      </c>
      <c r="M226" s="39">
        <v>0</v>
      </c>
      <c r="N226" s="39" t="s">
        <v>1971</v>
      </c>
    </row>
    <row r="227" spans="1:14" customFormat="1" ht="56.25" x14ac:dyDescent="0.25">
      <c r="A227" s="45" t="s">
        <v>253</v>
      </c>
      <c r="B227" s="46" t="s">
        <v>389</v>
      </c>
      <c r="C227" s="47" t="s">
        <v>390</v>
      </c>
      <c r="D227" s="39">
        <v>0</v>
      </c>
      <c r="E227" s="39">
        <v>0</v>
      </c>
      <c r="F227" s="39">
        <v>0</v>
      </c>
      <c r="G227" s="39">
        <v>0</v>
      </c>
      <c r="H227" s="39">
        <v>0</v>
      </c>
      <c r="I227" s="39">
        <v>0</v>
      </c>
      <c r="J227" s="39">
        <v>0</v>
      </c>
      <c r="K227" s="39">
        <v>0</v>
      </c>
      <c r="L227" s="39">
        <v>0</v>
      </c>
      <c r="M227" s="39">
        <v>0</v>
      </c>
      <c r="N227" s="39" t="s">
        <v>1971</v>
      </c>
    </row>
    <row r="228" spans="1:14" customFormat="1" ht="56.25" x14ac:dyDescent="0.25">
      <c r="A228" s="45" t="s">
        <v>253</v>
      </c>
      <c r="B228" s="46" t="s">
        <v>391</v>
      </c>
      <c r="C228" s="47" t="s">
        <v>392</v>
      </c>
      <c r="D228" s="44">
        <v>0</v>
      </c>
      <c r="E228" s="44">
        <v>0</v>
      </c>
      <c r="F228" s="44">
        <v>0</v>
      </c>
      <c r="G228" s="44">
        <v>0</v>
      </c>
      <c r="H228" s="44">
        <v>0</v>
      </c>
      <c r="I228" s="44">
        <v>0</v>
      </c>
      <c r="J228" s="44">
        <v>0</v>
      </c>
      <c r="K228" s="44">
        <v>0</v>
      </c>
      <c r="L228" s="44">
        <v>0</v>
      </c>
      <c r="M228" s="44">
        <v>0</v>
      </c>
      <c r="N228" s="44" t="s">
        <v>1971</v>
      </c>
    </row>
    <row r="229" spans="1:14" customFormat="1" ht="75" x14ac:dyDescent="0.25">
      <c r="A229" s="45" t="s">
        <v>253</v>
      </c>
      <c r="B229" s="46" t="s">
        <v>393</v>
      </c>
      <c r="C229" s="47" t="s">
        <v>394</v>
      </c>
      <c r="D229" s="44">
        <v>0</v>
      </c>
      <c r="E229" s="44">
        <v>0</v>
      </c>
      <c r="F229" s="44">
        <v>0</v>
      </c>
      <c r="G229" s="44">
        <v>0</v>
      </c>
      <c r="H229" s="44">
        <v>0</v>
      </c>
      <c r="I229" s="44">
        <v>0</v>
      </c>
      <c r="J229" s="44">
        <v>0</v>
      </c>
      <c r="K229" s="44">
        <v>0</v>
      </c>
      <c r="L229" s="44">
        <v>0</v>
      </c>
      <c r="M229" s="44">
        <v>0</v>
      </c>
      <c r="N229" s="44" t="s">
        <v>1971</v>
      </c>
    </row>
    <row r="230" spans="1:14" customFormat="1" ht="75" x14ac:dyDescent="0.25">
      <c r="A230" s="45" t="s">
        <v>253</v>
      </c>
      <c r="B230" s="46" t="s">
        <v>395</v>
      </c>
      <c r="C230" s="47" t="s">
        <v>396</v>
      </c>
      <c r="D230" s="39">
        <v>0</v>
      </c>
      <c r="E230" s="39">
        <v>0</v>
      </c>
      <c r="F230" s="39">
        <v>0</v>
      </c>
      <c r="G230" s="39">
        <v>0</v>
      </c>
      <c r="H230" s="39">
        <v>0</v>
      </c>
      <c r="I230" s="39">
        <v>0</v>
      </c>
      <c r="J230" s="39">
        <v>0</v>
      </c>
      <c r="K230" s="39">
        <v>0</v>
      </c>
      <c r="L230" s="39">
        <v>0</v>
      </c>
      <c r="M230" s="39">
        <v>0</v>
      </c>
      <c r="N230" s="39" t="s">
        <v>1971</v>
      </c>
    </row>
    <row r="231" spans="1:14" customFormat="1" ht="75" x14ac:dyDescent="0.25">
      <c r="A231" s="45" t="s">
        <v>253</v>
      </c>
      <c r="B231" s="46" t="s">
        <v>397</v>
      </c>
      <c r="C231" s="47" t="s">
        <v>398</v>
      </c>
      <c r="D231" s="39">
        <v>0</v>
      </c>
      <c r="E231" s="39">
        <v>0</v>
      </c>
      <c r="F231" s="39">
        <v>0</v>
      </c>
      <c r="G231" s="39">
        <v>0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39">
        <v>0</v>
      </c>
      <c r="N231" s="39" t="s">
        <v>1971</v>
      </c>
    </row>
    <row r="232" spans="1:14" customFormat="1" ht="56.25" x14ac:dyDescent="0.25">
      <c r="A232" s="45" t="s">
        <v>253</v>
      </c>
      <c r="B232" s="46" t="s">
        <v>399</v>
      </c>
      <c r="C232" s="47" t="s">
        <v>400</v>
      </c>
      <c r="D232" s="39">
        <v>0</v>
      </c>
      <c r="E232" s="39">
        <v>0</v>
      </c>
      <c r="F232" s="39">
        <v>0</v>
      </c>
      <c r="G232" s="39">
        <v>0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39" t="s">
        <v>1971</v>
      </c>
    </row>
    <row r="233" spans="1:14" customFormat="1" ht="75" x14ac:dyDescent="0.25">
      <c r="A233" s="45" t="s">
        <v>253</v>
      </c>
      <c r="B233" s="46" t="s">
        <v>401</v>
      </c>
      <c r="C233" s="47" t="s">
        <v>402</v>
      </c>
      <c r="D233" s="39">
        <v>0</v>
      </c>
      <c r="E233" s="39">
        <v>0</v>
      </c>
      <c r="F233" s="39">
        <v>0</v>
      </c>
      <c r="G233" s="39">
        <v>0</v>
      </c>
      <c r="H233" s="39">
        <v>0</v>
      </c>
      <c r="I233" s="39">
        <v>0</v>
      </c>
      <c r="J233" s="39">
        <v>0</v>
      </c>
      <c r="K233" s="39">
        <v>0</v>
      </c>
      <c r="L233" s="39">
        <v>0</v>
      </c>
      <c r="M233" s="39">
        <v>0</v>
      </c>
      <c r="N233" s="39" t="s">
        <v>1971</v>
      </c>
    </row>
    <row r="234" spans="1:14" customFormat="1" ht="56.25" x14ac:dyDescent="0.25">
      <c r="A234" s="45" t="s">
        <v>253</v>
      </c>
      <c r="B234" s="46" t="s">
        <v>403</v>
      </c>
      <c r="C234" s="47" t="s">
        <v>404</v>
      </c>
      <c r="D234" s="39">
        <v>0</v>
      </c>
      <c r="E234" s="39">
        <v>0</v>
      </c>
      <c r="F234" s="39">
        <v>0</v>
      </c>
      <c r="G234" s="39">
        <v>0</v>
      </c>
      <c r="H234" s="39">
        <v>0</v>
      </c>
      <c r="I234" s="39">
        <v>0</v>
      </c>
      <c r="J234" s="39">
        <v>0</v>
      </c>
      <c r="K234" s="39">
        <v>0</v>
      </c>
      <c r="L234" s="39">
        <v>0</v>
      </c>
      <c r="M234" s="39">
        <v>0</v>
      </c>
      <c r="N234" s="39" t="s">
        <v>1971</v>
      </c>
    </row>
    <row r="235" spans="1:14" customFormat="1" ht="75" x14ac:dyDescent="0.25">
      <c r="A235" s="45" t="s">
        <v>253</v>
      </c>
      <c r="B235" s="46" t="s">
        <v>405</v>
      </c>
      <c r="C235" s="47" t="s">
        <v>406</v>
      </c>
      <c r="D235" s="39">
        <v>0</v>
      </c>
      <c r="E235" s="39">
        <v>0</v>
      </c>
      <c r="F235" s="39">
        <v>0</v>
      </c>
      <c r="G235" s="39">
        <v>0</v>
      </c>
      <c r="H235" s="39">
        <v>0</v>
      </c>
      <c r="I235" s="39">
        <v>0</v>
      </c>
      <c r="J235" s="39">
        <v>0</v>
      </c>
      <c r="K235" s="39">
        <v>0</v>
      </c>
      <c r="L235" s="39">
        <v>0</v>
      </c>
      <c r="M235" s="39">
        <v>0</v>
      </c>
      <c r="N235" s="39" t="s">
        <v>1971</v>
      </c>
    </row>
    <row r="236" spans="1:14" customFormat="1" ht="56.25" x14ac:dyDescent="0.25">
      <c r="A236" s="45" t="s">
        <v>253</v>
      </c>
      <c r="B236" s="46" t="s">
        <v>407</v>
      </c>
      <c r="C236" s="47" t="s">
        <v>408</v>
      </c>
      <c r="D236" s="39">
        <v>0</v>
      </c>
      <c r="E236" s="39">
        <v>0</v>
      </c>
      <c r="F236" s="39">
        <v>0</v>
      </c>
      <c r="G236" s="39">
        <v>0</v>
      </c>
      <c r="H236" s="39">
        <v>0</v>
      </c>
      <c r="I236" s="39">
        <v>0</v>
      </c>
      <c r="J236" s="39">
        <v>0</v>
      </c>
      <c r="K236" s="39">
        <v>0</v>
      </c>
      <c r="L236" s="39">
        <v>0</v>
      </c>
      <c r="M236" s="39">
        <v>0</v>
      </c>
      <c r="N236" s="39" t="s">
        <v>1971</v>
      </c>
    </row>
    <row r="237" spans="1:14" customFormat="1" ht="75" x14ac:dyDescent="0.25">
      <c r="A237" s="45" t="s">
        <v>253</v>
      </c>
      <c r="B237" s="46" t="s">
        <v>409</v>
      </c>
      <c r="C237" s="47" t="s">
        <v>410</v>
      </c>
      <c r="D237" s="39">
        <v>0</v>
      </c>
      <c r="E237" s="39">
        <v>0</v>
      </c>
      <c r="F237" s="39">
        <v>0</v>
      </c>
      <c r="G237" s="39">
        <v>0</v>
      </c>
      <c r="H237" s="39">
        <v>0</v>
      </c>
      <c r="I237" s="39">
        <v>0</v>
      </c>
      <c r="J237" s="39">
        <v>0</v>
      </c>
      <c r="K237" s="39">
        <v>0</v>
      </c>
      <c r="L237" s="39">
        <v>0</v>
      </c>
      <c r="M237" s="39">
        <v>0</v>
      </c>
      <c r="N237" s="39" t="s">
        <v>1971</v>
      </c>
    </row>
    <row r="238" spans="1:14" customFormat="1" ht="75" x14ac:dyDescent="0.25">
      <c r="A238" s="45" t="s">
        <v>253</v>
      </c>
      <c r="B238" s="46" t="s">
        <v>411</v>
      </c>
      <c r="C238" s="47" t="s">
        <v>412</v>
      </c>
      <c r="D238" s="39">
        <v>0</v>
      </c>
      <c r="E238" s="39">
        <v>0</v>
      </c>
      <c r="F238" s="39">
        <v>0</v>
      </c>
      <c r="G238" s="39">
        <v>0</v>
      </c>
      <c r="H238" s="39">
        <v>0</v>
      </c>
      <c r="I238" s="39">
        <v>0</v>
      </c>
      <c r="J238" s="39">
        <v>0</v>
      </c>
      <c r="K238" s="39">
        <v>0</v>
      </c>
      <c r="L238" s="39">
        <v>0</v>
      </c>
      <c r="M238" s="39">
        <v>0</v>
      </c>
      <c r="N238" s="39" t="s">
        <v>1971</v>
      </c>
    </row>
    <row r="239" spans="1:14" customFormat="1" ht="75" x14ac:dyDescent="0.25">
      <c r="A239" s="45" t="s">
        <v>253</v>
      </c>
      <c r="B239" s="46" t="s">
        <v>413</v>
      </c>
      <c r="C239" s="47" t="s">
        <v>414</v>
      </c>
      <c r="D239" s="39">
        <v>0</v>
      </c>
      <c r="E239" s="39">
        <v>0</v>
      </c>
      <c r="F239" s="39">
        <v>0</v>
      </c>
      <c r="G239" s="39">
        <v>0</v>
      </c>
      <c r="H239" s="39">
        <v>0</v>
      </c>
      <c r="I239" s="39">
        <v>0</v>
      </c>
      <c r="J239" s="39">
        <v>0</v>
      </c>
      <c r="K239" s="39">
        <v>0</v>
      </c>
      <c r="L239" s="39">
        <v>0</v>
      </c>
      <c r="M239" s="39">
        <v>0</v>
      </c>
      <c r="N239" s="39" t="s">
        <v>1971</v>
      </c>
    </row>
    <row r="240" spans="1:14" customFormat="1" ht="56.25" x14ac:dyDescent="0.25">
      <c r="A240" s="45" t="s">
        <v>253</v>
      </c>
      <c r="B240" s="46" t="s">
        <v>415</v>
      </c>
      <c r="C240" s="47" t="s">
        <v>416</v>
      </c>
      <c r="D240" s="39">
        <v>0</v>
      </c>
      <c r="E240" s="39">
        <v>0</v>
      </c>
      <c r="F240" s="39">
        <v>0</v>
      </c>
      <c r="G240" s="39">
        <v>0</v>
      </c>
      <c r="H240" s="39">
        <v>3.9590000000000001</v>
      </c>
      <c r="I240" s="39">
        <v>0</v>
      </c>
      <c r="J240" s="39">
        <v>0</v>
      </c>
      <c r="K240" s="39">
        <v>0</v>
      </c>
      <c r="L240" s="39">
        <v>0</v>
      </c>
      <c r="M240" s="39">
        <v>1.4499084419824122E-2</v>
      </c>
      <c r="N240" s="39" t="s">
        <v>1972</v>
      </c>
    </row>
    <row r="241" spans="1:14" customFormat="1" ht="56.25" x14ac:dyDescent="0.25">
      <c r="A241" s="45" t="s">
        <v>253</v>
      </c>
      <c r="B241" s="46" t="s">
        <v>417</v>
      </c>
      <c r="C241" s="47" t="s">
        <v>418</v>
      </c>
      <c r="D241" s="39">
        <v>0</v>
      </c>
      <c r="E241" s="39">
        <v>0</v>
      </c>
      <c r="F241" s="39">
        <v>0</v>
      </c>
      <c r="G241" s="39">
        <v>0</v>
      </c>
      <c r="H241" s="39">
        <v>0</v>
      </c>
      <c r="I241" s="39">
        <v>0</v>
      </c>
      <c r="J241" s="39">
        <v>0</v>
      </c>
      <c r="K241" s="39">
        <v>0</v>
      </c>
      <c r="L241" s="39">
        <v>0</v>
      </c>
      <c r="M241" s="39">
        <v>0</v>
      </c>
      <c r="N241" s="39" t="s">
        <v>1971</v>
      </c>
    </row>
    <row r="242" spans="1:14" customFormat="1" ht="56.25" x14ac:dyDescent="0.25">
      <c r="A242" s="45" t="s">
        <v>253</v>
      </c>
      <c r="B242" s="46" t="s">
        <v>419</v>
      </c>
      <c r="C242" s="47" t="s">
        <v>420</v>
      </c>
      <c r="D242" s="39">
        <v>0</v>
      </c>
      <c r="E242" s="39">
        <v>0</v>
      </c>
      <c r="F242" s="39">
        <v>0</v>
      </c>
      <c r="G242" s="39">
        <v>0</v>
      </c>
      <c r="H242" s="39">
        <v>0</v>
      </c>
      <c r="I242" s="39">
        <v>0</v>
      </c>
      <c r="J242" s="39">
        <v>0</v>
      </c>
      <c r="K242" s="39">
        <v>0</v>
      </c>
      <c r="L242" s="39">
        <v>0</v>
      </c>
      <c r="M242" s="39">
        <v>0</v>
      </c>
      <c r="N242" s="39" t="s">
        <v>1971</v>
      </c>
    </row>
    <row r="243" spans="1:14" customFormat="1" ht="56.25" x14ac:dyDescent="0.25">
      <c r="A243" s="45" t="s">
        <v>253</v>
      </c>
      <c r="B243" s="46" t="s">
        <v>421</v>
      </c>
      <c r="C243" s="47" t="s">
        <v>422</v>
      </c>
      <c r="D243" s="39">
        <v>0</v>
      </c>
      <c r="E243" s="39">
        <v>0</v>
      </c>
      <c r="F243" s="39">
        <v>0</v>
      </c>
      <c r="G243" s="39">
        <v>0</v>
      </c>
      <c r="H243" s="39">
        <v>0</v>
      </c>
      <c r="I243" s="39">
        <v>0</v>
      </c>
      <c r="J243" s="39">
        <v>0</v>
      </c>
      <c r="K243" s="39">
        <v>0</v>
      </c>
      <c r="L243" s="39">
        <v>0</v>
      </c>
      <c r="M243" s="39">
        <v>0</v>
      </c>
      <c r="N243" s="39" t="s">
        <v>1971</v>
      </c>
    </row>
    <row r="244" spans="1:14" customFormat="1" ht="75" x14ac:dyDescent="0.25">
      <c r="A244" s="45" t="s">
        <v>253</v>
      </c>
      <c r="B244" s="46" t="s">
        <v>423</v>
      </c>
      <c r="C244" s="47" t="s">
        <v>424</v>
      </c>
      <c r="D244" s="39">
        <v>0</v>
      </c>
      <c r="E244" s="39">
        <v>0</v>
      </c>
      <c r="F244" s="39">
        <v>0</v>
      </c>
      <c r="G244" s="39">
        <v>0</v>
      </c>
      <c r="H244" s="39">
        <v>0</v>
      </c>
      <c r="I244" s="39">
        <v>0</v>
      </c>
      <c r="J244" s="39">
        <v>0</v>
      </c>
      <c r="K244" s="39">
        <v>0</v>
      </c>
      <c r="L244" s="39">
        <v>0</v>
      </c>
      <c r="M244" s="39">
        <v>0</v>
      </c>
      <c r="N244" s="39" t="s">
        <v>1971</v>
      </c>
    </row>
    <row r="245" spans="1:14" customFormat="1" ht="56.25" x14ac:dyDescent="0.25">
      <c r="A245" s="45" t="s">
        <v>253</v>
      </c>
      <c r="B245" s="46" t="s">
        <v>425</v>
      </c>
      <c r="C245" s="47" t="s">
        <v>426</v>
      </c>
      <c r="D245" s="39">
        <v>0</v>
      </c>
      <c r="E245" s="39">
        <v>0</v>
      </c>
      <c r="F245" s="39">
        <v>0</v>
      </c>
      <c r="G245" s="39">
        <v>0</v>
      </c>
      <c r="H245" s="39">
        <v>0</v>
      </c>
      <c r="I245" s="39">
        <v>0</v>
      </c>
      <c r="J245" s="39">
        <v>0</v>
      </c>
      <c r="K245" s="39">
        <v>0</v>
      </c>
      <c r="L245" s="39">
        <v>0</v>
      </c>
      <c r="M245" s="39">
        <v>0</v>
      </c>
      <c r="N245" s="39" t="s">
        <v>1971</v>
      </c>
    </row>
    <row r="246" spans="1:14" customFormat="1" ht="56.25" x14ac:dyDescent="0.25">
      <c r="A246" s="45" t="s">
        <v>253</v>
      </c>
      <c r="B246" s="46" t="s">
        <v>427</v>
      </c>
      <c r="C246" s="47" t="s">
        <v>428</v>
      </c>
      <c r="D246" s="39">
        <v>0</v>
      </c>
      <c r="E246" s="39">
        <v>0</v>
      </c>
      <c r="F246" s="39">
        <v>0</v>
      </c>
      <c r="G246" s="39">
        <v>0</v>
      </c>
      <c r="H246" s="39">
        <v>0</v>
      </c>
      <c r="I246" s="39">
        <v>0</v>
      </c>
      <c r="J246" s="39">
        <v>0</v>
      </c>
      <c r="K246" s="39">
        <v>0</v>
      </c>
      <c r="L246" s="39">
        <v>0</v>
      </c>
      <c r="M246" s="39">
        <v>0</v>
      </c>
      <c r="N246" s="39" t="s">
        <v>1971</v>
      </c>
    </row>
    <row r="247" spans="1:14" customFormat="1" ht="56.25" x14ac:dyDescent="0.25">
      <c r="A247" s="45" t="s">
        <v>253</v>
      </c>
      <c r="B247" s="46" t="s">
        <v>429</v>
      </c>
      <c r="C247" s="47" t="s">
        <v>430</v>
      </c>
      <c r="D247" s="39">
        <v>0</v>
      </c>
      <c r="E247" s="39">
        <v>0</v>
      </c>
      <c r="F247" s="39">
        <v>0</v>
      </c>
      <c r="G247" s="39">
        <v>0</v>
      </c>
      <c r="H247" s="39">
        <v>0</v>
      </c>
      <c r="I247" s="39">
        <v>0</v>
      </c>
      <c r="J247" s="39">
        <v>0</v>
      </c>
      <c r="K247" s="39">
        <v>0</v>
      </c>
      <c r="L247" s="39">
        <v>0</v>
      </c>
      <c r="M247" s="39">
        <v>0</v>
      </c>
      <c r="N247" s="39" t="s">
        <v>1971</v>
      </c>
    </row>
    <row r="248" spans="1:14" customFormat="1" ht="56.25" x14ac:dyDescent="0.25">
      <c r="A248" s="45" t="s">
        <v>253</v>
      </c>
      <c r="B248" s="46" t="s">
        <v>431</v>
      </c>
      <c r="C248" s="47" t="s">
        <v>432</v>
      </c>
      <c r="D248" s="39">
        <v>0</v>
      </c>
      <c r="E248" s="39">
        <v>0</v>
      </c>
      <c r="F248" s="39">
        <v>0</v>
      </c>
      <c r="G248" s="39">
        <v>0</v>
      </c>
      <c r="H248" s="39">
        <v>0</v>
      </c>
      <c r="I248" s="39">
        <v>0</v>
      </c>
      <c r="J248" s="39">
        <v>0</v>
      </c>
      <c r="K248" s="39">
        <v>0</v>
      </c>
      <c r="L248" s="39">
        <v>0</v>
      </c>
      <c r="M248" s="39">
        <v>0</v>
      </c>
      <c r="N248" s="39" t="s">
        <v>1971</v>
      </c>
    </row>
    <row r="249" spans="1:14" customFormat="1" ht="56.25" x14ac:dyDescent="0.25">
      <c r="A249" s="45" t="s">
        <v>253</v>
      </c>
      <c r="B249" s="46" t="s">
        <v>433</v>
      </c>
      <c r="C249" s="47" t="s">
        <v>434</v>
      </c>
      <c r="D249" s="39">
        <v>0</v>
      </c>
      <c r="E249" s="39">
        <v>0</v>
      </c>
      <c r="F249" s="39">
        <v>0</v>
      </c>
      <c r="G249" s="39">
        <v>0</v>
      </c>
      <c r="H249" s="39">
        <v>0</v>
      </c>
      <c r="I249" s="39">
        <v>0</v>
      </c>
      <c r="J249" s="39">
        <v>0</v>
      </c>
      <c r="K249" s="39">
        <v>0</v>
      </c>
      <c r="L249" s="39">
        <v>0</v>
      </c>
      <c r="M249" s="39">
        <v>0</v>
      </c>
      <c r="N249" s="39" t="s">
        <v>1971</v>
      </c>
    </row>
    <row r="250" spans="1:14" customFormat="1" ht="56.25" x14ac:dyDescent="0.25">
      <c r="A250" s="45" t="s">
        <v>253</v>
      </c>
      <c r="B250" s="46" t="s">
        <v>435</v>
      </c>
      <c r="C250" s="47" t="s">
        <v>436</v>
      </c>
      <c r="D250" s="39">
        <v>0</v>
      </c>
      <c r="E250" s="39">
        <v>0</v>
      </c>
      <c r="F250" s="39">
        <v>0</v>
      </c>
      <c r="G250" s="39">
        <v>0</v>
      </c>
      <c r="H250" s="39">
        <v>0</v>
      </c>
      <c r="I250" s="39">
        <v>0</v>
      </c>
      <c r="J250" s="39">
        <v>0</v>
      </c>
      <c r="K250" s="39">
        <v>0</v>
      </c>
      <c r="L250" s="39">
        <v>0</v>
      </c>
      <c r="M250" s="39">
        <v>0</v>
      </c>
      <c r="N250" s="39" t="s">
        <v>1971</v>
      </c>
    </row>
    <row r="251" spans="1:14" customFormat="1" ht="56.25" x14ac:dyDescent="0.25">
      <c r="A251" s="45" t="s">
        <v>253</v>
      </c>
      <c r="B251" s="46" t="s">
        <v>437</v>
      </c>
      <c r="C251" s="47" t="s">
        <v>438</v>
      </c>
      <c r="D251" s="39">
        <v>0</v>
      </c>
      <c r="E251" s="39">
        <v>0</v>
      </c>
      <c r="F251" s="39">
        <v>0</v>
      </c>
      <c r="G251" s="39">
        <v>0</v>
      </c>
      <c r="H251" s="39">
        <v>0</v>
      </c>
      <c r="I251" s="39">
        <v>0</v>
      </c>
      <c r="J251" s="39">
        <v>0</v>
      </c>
      <c r="K251" s="39">
        <v>0</v>
      </c>
      <c r="L251" s="39">
        <v>0</v>
      </c>
      <c r="M251" s="39">
        <v>0</v>
      </c>
      <c r="N251" s="39" t="s">
        <v>1971</v>
      </c>
    </row>
    <row r="252" spans="1:14" customFormat="1" ht="56.25" x14ac:dyDescent="0.25">
      <c r="A252" s="45" t="s">
        <v>253</v>
      </c>
      <c r="B252" s="46" t="s">
        <v>439</v>
      </c>
      <c r="C252" s="47" t="s">
        <v>440</v>
      </c>
      <c r="D252" s="39">
        <v>0</v>
      </c>
      <c r="E252" s="39">
        <v>0</v>
      </c>
      <c r="F252" s="39">
        <v>0</v>
      </c>
      <c r="G252" s="39">
        <v>0</v>
      </c>
      <c r="H252" s="39">
        <v>0</v>
      </c>
      <c r="I252" s="39">
        <v>0</v>
      </c>
      <c r="J252" s="39">
        <v>0</v>
      </c>
      <c r="K252" s="39">
        <v>0</v>
      </c>
      <c r="L252" s="39">
        <v>0</v>
      </c>
      <c r="M252" s="39">
        <v>0</v>
      </c>
      <c r="N252" s="39" t="s">
        <v>1971</v>
      </c>
    </row>
    <row r="253" spans="1:14" customFormat="1" ht="56.25" x14ac:dyDescent="0.25">
      <c r="A253" s="45" t="s">
        <v>253</v>
      </c>
      <c r="B253" s="46" t="s">
        <v>441</v>
      </c>
      <c r="C253" s="47" t="s">
        <v>442</v>
      </c>
      <c r="D253" s="39">
        <v>0</v>
      </c>
      <c r="E253" s="39">
        <v>0</v>
      </c>
      <c r="F253" s="39">
        <v>0</v>
      </c>
      <c r="G253" s="39">
        <v>0</v>
      </c>
      <c r="H253" s="39">
        <v>0</v>
      </c>
      <c r="I253" s="39">
        <v>0</v>
      </c>
      <c r="J253" s="39">
        <v>0</v>
      </c>
      <c r="K253" s="39">
        <v>0</v>
      </c>
      <c r="L253" s="39">
        <v>0</v>
      </c>
      <c r="M253" s="39">
        <v>0</v>
      </c>
      <c r="N253" s="39" t="s">
        <v>1971</v>
      </c>
    </row>
    <row r="254" spans="1:14" customFormat="1" ht="75" x14ac:dyDescent="0.25">
      <c r="A254" s="45" t="s">
        <v>253</v>
      </c>
      <c r="B254" s="46" t="s">
        <v>443</v>
      </c>
      <c r="C254" s="47" t="s">
        <v>444</v>
      </c>
      <c r="D254" s="39">
        <v>0</v>
      </c>
      <c r="E254" s="39">
        <v>0</v>
      </c>
      <c r="F254" s="39">
        <v>0</v>
      </c>
      <c r="G254" s="39">
        <v>0</v>
      </c>
      <c r="H254" s="39">
        <v>0</v>
      </c>
      <c r="I254" s="39">
        <v>0</v>
      </c>
      <c r="J254" s="39">
        <v>0</v>
      </c>
      <c r="K254" s="39">
        <v>0</v>
      </c>
      <c r="L254" s="39">
        <v>0</v>
      </c>
      <c r="M254" s="39">
        <v>0</v>
      </c>
      <c r="N254" s="39" t="s">
        <v>1971</v>
      </c>
    </row>
    <row r="255" spans="1:14" customFormat="1" ht="56.25" x14ac:dyDescent="0.25">
      <c r="A255" s="45" t="s">
        <v>253</v>
      </c>
      <c r="B255" s="46" t="s">
        <v>445</v>
      </c>
      <c r="C255" s="47" t="s">
        <v>446</v>
      </c>
      <c r="D255" s="39">
        <v>0</v>
      </c>
      <c r="E255" s="39">
        <v>0</v>
      </c>
      <c r="F255" s="39">
        <v>0</v>
      </c>
      <c r="G255" s="39">
        <v>0</v>
      </c>
      <c r="H255" s="39">
        <v>0</v>
      </c>
      <c r="I255" s="39">
        <v>0</v>
      </c>
      <c r="J255" s="39">
        <v>0</v>
      </c>
      <c r="K255" s="39">
        <v>0</v>
      </c>
      <c r="L255" s="39">
        <v>0</v>
      </c>
      <c r="M255" s="39">
        <v>0</v>
      </c>
      <c r="N255" s="39" t="s">
        <v>1971</v>
      </c>
    </row>
    <row r="256" spans="1:14" customFormat="1" ht="75" x14ac:dyDescent="0.25">
      <c r="A256" s="45" t="s">
        <v>253</v>
      </c>
      <c r="B256" s="46" t="s">
        <v>447</v>
      </c>
      <c r="C256" s="47" t="s">
        <v>448</v>
      </c>
      <c r="D256" s="39">
        <v>0</v>
      </c>
      <c r="E256" s="39">
        <v>0</v>
      </c>
      <c r="F256" s="39">
        <v>0</v>
      </c>
      <c r="G256" s="39">
        <v>0</v>
      </c>
      <c r="H256" s="39">
        <v>0</v>
      </c>
      <c r="I256" s="39">
        <v>0</v>
      </c>
      <c r="J256" s="39">
        <v>0</v>
      </c>
      <c r="K256" s="39">
        <v>0</v>
      </c>
      <c r="L256" s="39">
        <v>0</v>
      </c>
      <c r="M256" s="39">
        <v>0</v>
      </c>
      <c r="N256" s="39" t="s">
        <v>1971</v>
      </c>
    </row>
    <row r="257" spans="1:14" customFormat="1" ht="75" x14ac:dyDescent="0.25">
      <c r="A257" s="45" t="s">
        <v>253</v>
      </c>
      <c r="B257" s="46" t="s">
        <v>449</v>
      </c>
      <c r="C257" s="47" t="s">
        <v>450</v>
      </c>
      <c r="D257" s="39">
        <v>0</v>
      </c>
      <c r="E257" s="39">
        <v>0</v>
      </c>
      <c r="F257" s="39">
        <v>0</v>
      </c>
      <c r="G257" s="39">
        <v>0</v>
      </c>
      <c r="H257" s="39">
        <v>0</v>
      </c>
      <c r="I257" s="39">
        <v>0</v>
      </c>
      <c r="J257" s="39">
        <v>0</v>
      </c>
      <c r="K257" s="39">
        <v>0</v>
      </c>
      <c r="L257" s="39">
        <v>0</v>
      </c>
      <c r="M257" s="39">
        <v>0</v>
      </c>
      <c r="N257" s="39" t="s">
        <v>1971</v>
      </c>
    </row>
    <row r="258" spans="1:14" customFormat="1" ht="56.25" x14ac:dyDescent="0.25">
      <c r="A258" s="45" t="s">
        <v>253</v>
      </c>
      <c r="B258" s="46" t="s">
        <v>451</v>
      </c>
      <c r="C258" s="47" t="s">
        <v>452</v>
      </c>
      <c r="D258" s="44">
        <v>0</v>
      </c>
      <c r="E258" s="44">
        <v>0</v>
      </c>
      <c r="F258" s="44">
        <v>0</v>
      </c>
      <c r="G258" s="44">
        <v>0</v>
      </c>
      <c r="H258" s="44">
        <v>0</v>
      </c>
      <c r="I258" s="44">
        <v>0</v>
      </c>
      <c r="J258" s="44">
        <v>0</v>
      </c>
      <c r="K258" s="44">
        <v>0</v>
      </c>
      <c r="L258" s="44">
        <v>0</v>
      </c>
      <c r="M258" s="44">
        <v>0</v>
      </c>
      <c r="N258" s="44" t="s">
        <v>1971</v>
      </c>
    </row>
    <row r="259" spans="1:14" customFormat="1" ht="75" x14ac:dyDescent="0.25">
      <c r="A259" s="45" t="s">
        <v>253</v>
      </c>
      <c r="B259" s="46" t="s">
        <v>453</v>
      </c>
      <c r="C259" s="47" t="s">
        <v>454</v>
      </c>
      <c r="D259" s="39">
        <v>0</v>
      </c>
      <c r="E259" s="39">
        <v>0</v>
      </c>
      <c r="F259" s="39">
        <v>0</v>
      </c>
      <c r="G259" s="39">
        <v>0</v>
      </c>
      <c r="H259" s="39">
        <v>0</v>
      </c>
      <c r="I259" s="39">
        <v>0</v>
      </c>
      <c r="J259" s="39">
        <v>0</v>
      </c>
      <c r="K259" s="39">
        <v>0</v>
      </c>
      <c r="L259" s="39">
        <v>0</v>
      </c>
      <c r="M259" s="39">
        <v>0</v>
      </c>
      <c r="N259" s="39" t="s">
        <v>1971</v>
      </c>
    </row>
    <row r="260" spans="1:14" customFormat="1" ht="75" x14ac:dyDescent="0.25">
      <c r="A260" s="45" t="s">
        <v>253</v>
      </c>
      <c r="B260" s="46" t="s">
        <v>455</v>
      </c>
      <c r="C260" s="47" t="s">
        <v>456</v>
      </c>
      <c r="D260" s="39">
        <v>0</v>
      </c>
      <c r="E260" s="39">
        <v>0</v>
      </c>
      <c r="F260" s="39">
        <v>0</v>
      </c>
      <c r="G260" s="39">
        <v>0</v>
      </c>
      <c r="H260" s="39">
        <v>0</v>
      </c>
      <c r="I260" s="39">
        <v>0</v>
      </c>
      <c r="J260" s="39">
        <v>0</v>
      </c>
      <c r="K260" s="39">
        <v>0</v>
      </c>
      <c r="L260" s="39">
        <v>0</v>
      </c>
      <c r="M260" s="39">
        <v>0</v>
      </c>
      <c r="N260" s="39" t="s">
        <v>1971</v>
      </c>
    </row>
    <row r="261" spans="1:14" customFormat="1" ht="56.25" x14ac:dyDescent="0.25">
      <c r="A261" s="45" t="s">
        <v>253</v>
      </c>
      <c r="B261" s="46" t="s">
        <v>457</v>
      </c>
      <c r="C261" s="47" t="s">
        <v>458</v>
      </c>
      <c r="D261" s="39">
        <v>0</v>
      </c>
      <c r="E261" s="39">
        <v>0</v>
      </c>
      <c r="F261" s="39">
        <v>0</v>
      </c>
      <c r="G261" s="39">
        <v>0</v>
      </c>
      <c r="H261" s="39">
        <v>0</v>
      </c>
      <c r="I261" s="39">
        <v>0</v>
      </c>
      <c r="J261" s="39">
        <v>0</v>
      </c>
      <c r="K261" s="39">
        <v>0</v>
      </c>
      <c r="L261" s="39">
        <v>0</v>
      </c>
      <c r="M261" s="39">
        <v>0</v>
      </c>
      <c r="N261" s="39" t="s">
        <v>1971</v>
      </c>
    </row>
    <row r="262" spans="1:14" customFormat="1" ht="75" x14ac:dyDescent="0.25">
      <c r="A262" s="45" t="s">
        <v>253</v>
      </c>
      <c r="B262" s="46" t="s">
        <v>459</v>
      </c>
      <c r="C262" s="47" t="s">
        <v>460</v>
      </c>
      <c r="D262" s="39">
        <v>0</v>
      </c>
      <c r="E262" s="39">
        <v>0</v>
      </c>
      <c r="F262" s="39">
        <v>0</v>
      </c>
      <c r="G262" s="39">
        <v>0</v>
      </c>
      <c r="H262" s="39">
        <v>0</v>
      </c>
      <c r="I262" s="39">
        <v>0</v>
      </c>
      <c r="J262" s="39">
        <v>0</v>
      </c>
      <c r="K262" s="39">
        <v>0</v>
      </c>
      <c r="L262" s="39">
        <v>0</v>
      </c>
      <c r="M262" s="39">
        <v>0</v>
      </c>
      <c r="N262" s="39" t="s">
        <v>1971</v>
      </c>
    </row>
    <row r="263" spans="1:14" customFormat="1" ht="56.25" x14ac:dyDescent="0.25">
      <c r="A263" s="45" t="s">
        <v>253</v>
      </c>
      <c r="B263" s="46" t="s">
        <v>461</v>
      </c>
      <c r="C263" s="47" t="s">
        <v>462</v>
      </c>
      <c r="D263" s="39">
        <v>0</v>
      </c>
      <c r="E263" s="39">
        <v>0</v>
      </c>
      <c r="F263" s="39">
        <v>0</v>
      </c>
      <c r="G263" s="39">
        <v>0</v>
      </c>
      <c r="H263" s="39">
        <v>0</v>
      </c>
      <c r="I263" s="39">
        <v>0</v>
      </c>
      <c r="J263" s="39">
        <v>0</v>
      </c>
      <c r="K263" s="39">
        <v>0</v>
      </c>
      <c r="L263" s="39">
        <v>0</v>
      </c>
      <c r="M263" s="39">
        <v>0</v>
      </c>
      <c r="N263" s="39" t="s">
        <v>1971</v>
      </c>
    </row>
    <row r="264" spans="1:14" customFormat="1" ht="56.25" x14ac:dyDescent="0.25">
      <c r="A264" s="45" t="s">
        <v>253</v>
      </c>
      <c r="B264" s="46" t="s">
        <v>463</v>
      </c>
      <c r="C264" s="47" t="s">
        <v>464</v>
      </c>
      <c r="D264" s="39">
        <v>0</v>
      </c>
      <c r="E264" s="39">
        <v>0</v>
      </c>
      <c r="F264" s="39">
        <v>0</v>
      </c>
      <c r="G264" s="39">
        <v>0</v>
      </c>
      <c r="H264" s="39">
        <v>0</v>
      </c>
      <c r="I264" s="39">
        <v>0</v>
      </c>
      <c r="J264" s="39">
        <v>0</v>
      </c>
      <c r="K264" s="39">
        <v>0</v>
      </c>
      <c r="L264" s="39">
        <v>0</v>
      </c>
      <c r="M264" s="39">
        <v>0</v>
      </c>
      <c r="N264" s="39" t="s">
        <v>1971</v>
      </c>
    </row>
    <row r="265" spans="1:14" customFormat="1" ht="56.25" x14ac:dyDescent="0.25">
      <c r="A265" s="45" t="s">
        <v>253</v>
      </c>
      <c r="B265" s="46" t="s">
        <v>465</v>
      </c>
      <c r="C265" s="47" t="s">
        <v>466</v>
      </c>
      <c r="D265" s="39">
        <v>0</v>
      </c>
      <c r="E265" s="39">
        <v>0</v>
      </c>
      <c r="F265" s="39">
        <v>0</v>
      </c>
      <c r="G265" s="39">
        <v>0</v>
      </c>
      <c r="H265" s="39">
        <v>0</v>
      </c>
      <c r="I265" s="39">
        <v>0</v>
      </c>
      <c r="J265" s="39">
        <v>0</v>
      </c>
      <c r="K265" s="39">
        <v>0</v>
      </c>
      <c r="L265" s="39">
        <v>0</v>
      </c>
      <c r="M265" s="39">
        <v>0</v>
      </c>
      <c r="N265" s="39" t="s">
        <v>1971</v>
      </c>
    </row>
    <row r="266" spans="1:14" customFormat="1" ht="56.25" x14ac:dyDescent="0.25">
      <c r="A266" s="45" t="s">
        <v>253</v>
      </c>
      <c r="B266" s="46" t="s">
        <v>467</v>
      </c>
      <c r="C266" s="47" t="s">
        <v>468</v>
      </c>
      <c r="D266" s="39">
        <v>0</v>
      </c>
      <c r="E266" s="39">
        <v>0</v>
      </c>
      <c r="F266" s="39">
        <v>0</v>
      </c>
      <c r="G266" s="39">
        <v>0</v>
      </c>
      <c r="H266" s="39">
        <v>0</v>
      </c>
      <c r="I266" s="39">
        <v>0</v>
      </c>
      <c r="J266" s="39">
        <v>0</v>
      </c>
      <c r="K266" s="39">
        <v>0</v>
      </c>
      <c r="L266" s="39">
        <v>0</v>
      </c>
      <c r="M266" s="39">
        <v>0</v>
      </c>
      <c r="N266" s="39" t="s">
        <v>1971</v>
      </c>
    </row>
    <row r="267" spans="1:14" customFormat="1" ht="56.25" x14ac:dyDescent="0.25">
      <c r="A267" s="45" t="s">
        <v>253</v>
      </c>
      <c r="B267" s="46" t="s">
        <v>469</v>
      </c>
      <c r="C267" s="47" t="s">
        <v>470</v>
      </c>
      <c r="D267" s="39">
        <v>0</v>
      </c>
      <c r="E267" s="39">
        <v>0</v>
      </c>
      <c r="F267" s="39">
        <v>0</v>
      </c>
      <c r="G267" s="39">
        <v>0</v>
      </c>
      <c r="H267" s="39">
        <v>0</v>
      </c>
      <c r="I267" s="39">
        <v>0</v>
      </c>
      <c r="J267" s="39">
        <v>0</v>
      </c>
      <c r="K267" s="39">
        <v>0</v>
      </c>
      <c r="L267" s="39">
        <v>0</v>
      </c>
      <c r="M267" s="39">
        <v>0</v>
      </c>
      <c r="N267" s="39" t="s">
        <v>1971</v>
      </c>
    </row>
    <row r="268" spans="1:14" customFormat="1" ht="56.25" x14ac:dyDescent="0.25">
      <c r="A268" s="45" t="s">
        <v>253</v>
      </c>
      <c r="B268" s="46" t="s">
        <v>471</v>
      </c>
      <c r="C268" s="47" t="s">
        <v>472</v>
      </c>
      <c r="D268" s="39">
        <v>0</v>
      </c>
      <c r="E268" s="39">
        <v>0</v>
      </c>
      <c r="F268" s="39">
        <v>0</v>
      </c>
      <c r="G268" s="39">
        <v>0</v>
      </c>
      <c r="H268" s="39">
        <v>0</v>
      </c>
      <c r="I268" s="39">
        <v>0</v>
      </c>
      <c r="J268" s="39">
        <v>0</v>
      </c>
      <c r="K268" s="39">
        <v>0</v>
      </c>
      <c r="L268" s="39">
        <v>0</v>
      </c>
      <c r="M268" s="39">
        <v>0</v>
      </c>
      <c r="N268" s="39" t="s">
        <v>1971</v>
      </c>
    </row>
    <row r="269" spans="1:14" customFormat="1" ht="56.25" x14ac:dyDescent="0.25">
      <c r="A269" s="45" t="s">
        <v>253</v>
      </c>
      <c r="B269" s="46" t="s">
        <v>473</v>
      </c>
      <c r="C269" s="47" t="s">
        <v>474</v>
      </c>
      <c r="D269" s="39">
        <v>0</v>
      </c>
      <c r="E269" s="39">
        <v>0</v>
      </c>
      <c r="F269" s="39">
        <v>0</v>
      </c>
      <c r="G269" s="39">
        <v>0</v>
      </c>
      <c r="H269" s="39">
        <v>0</v>
      </c>
      <c r="I269" s="39">
        <v>0</v>
      </c>
      <c r="J269" s="39">
        <v>0</v>
      </c>
      <c r="K269" s="39">
        <v>0</v>
      </c>
      <c r="L269" s="39">
        <v>0</v>
      </c>
      <c r="M269" s="39">
        <v>0</v>
      </c>
      <c r="N269" s="39" t="s">
        <v>1971</v>
      </c>
    </row>
    <row r="270" spans="1:14" customFormat="1" ht="75" x14ac:dyDescent="0.25">
      <c r="A270" s="45" t="s">
        <v>253</v>
      </c>
      <c r="B270" s="46" t="s">
        <v>475</v>
      </c>
      <c r="C270" s="47" t="s">
        <v>476</v>
      </c>
      <c r="D270" s="39">
        <v>0</v>
      </c>
      <c r="E270" s="39">
        <v>0</v>
      </c>
      <c r="F270" s="39">
        <v>0</v>
      </c>
      <c r="G270" s="39">
        <v>0</v>
      </c>
      <c r="H270" s="39">
        <v>0</v>
      </c>
      <c r="I270" s="39">
        <v>0</v>
      </c>
      <c r="J270" s="39">
        <v>0</v>
      </c>
      <c r="K270" s="39">
        <v>0</v>
      </c>
      <c r="L270" s="39">
        <v>0</v>
      </c>
      <c r="M270" s="39">
        <v>0</v>
      </c>
      <c r="N270" s="39" t="s">
        <v>1971</v>
      </c>
    </row>
    <row r="271" spans="1:14" customFormat="1" ht="93.75" x14ac:dyDescent="0.25">
      <c r="A271" s="45" t="s">
        <v>253</v>
      </c>
      <c r="B271" s="46" t="s">
        <v>477</v>
      </c>
      <c r="C271" s="47" t="s">
        <v>478</v>
      </c>
      <c r="D271" s="39">
        <v>0</v>
      </c>
      <c r="E271" s="39">
        <v>0</v>
      </c>
      <c r="F271" s="39">
        <v>0</v>
      </c>
      <c r="G271" s="39">
        <v>0</v>
      </c>
      <c r="H271" s="39">
        <v>0</v>
      </c>
      <c r="I271" s="39">
        <v>0</v>
      </c>
      <c r="J271" s="39">
        <v>0</v>
      </c>
      <c r="K271" s="39">
        <v>0</v>
      </c>
      <c r="L271" s="39">
        <v>0</v>
      </c>
      <c r="M271" s="39">
        <v>0</v>
      </c>
      <c r="N271" s="39" t="s">
        <v>1971</v>
      </c>
    </row>
    <row r="272" spans="1:14" customFormat="1" ht="37.5" x14ac:dyDescent="0.25">
      <c r="A272" s="45" t="s">
        <v>253</v>
      </c>
      <c r="B272" s="46" t="s">
        <v>479</v>
      </c>
      <c r="C272" s="47" t="s">
        <v>480</v>
      </c>
      <c r="D272" s="39">
        <v>0</v>
      </c>
      <c r="E272" s="39">
        <v>0</v>
      </c>
      <c r="F272" s="39">
        <v>0</v>
      </c>
      <c r="G272" s="39">
        <v>0</v>
      </c>
      <c r="H272" s="39">
        <v>0</v>
      </c>
      <c r="I272" s="39">
        <v>0</v>
      </c>
      <c r="J272" s="39">
        <v>0</v>
      </c>
      <c r="K272" s="39">
        <v>0</v>
      </c>
      <c r="L272" s="39">
        <v>0</v>
      </c>
      <c r="M272" s="39">
        <v>0</v>
      </c>
      <c r="N272" s="39" t="s">
        <v>1971</v>
      </c>
    </row>
    <row r="273" spans="1:14" customFormat="1" ht="37.5" x14ac:dyDescent="0.25">
      <c r="A273" s="45" t="s">
        <v>253</v>
      </c>
      <c r="B273" s="46" t="s">
        <v>481</v>
      </c>
      <c r="C273" s="47" t="s">
        <v>482</v>
      </c>
      <c r="D273" s="39">
        <v>0</v>
      </c>
      <c r="E273" s="39">
        <v>0</v>
      </c>
      <c r="F273" s="39">
        <v>0</v>
      </c>
      <c r="G273" s="39">
        <v>0</v>
      </c>
      <c r="H273" s="39">
        <v>0</v>
      </c>
      <c r="I273" s="39">
        <v>0</v>
      </c>
      <c r="J273" s="39">
        <v>0</v>
      </c>
      <c r="K273" s="39">
        <v>0</v>
      </c>
      <c r="L273" s="39">
        <v>0</v>
      </c>
      <c r="M273" s="39">
        <v>0</v>
      </c>
      <c r="N273" s="39" t="s">
        <v>1971</v>
      </c>
    </row>
    <row r="274" spans="1:14" customFormat="1" ht="37.5" x14ac:dyDescent="0.25">
      <c r="A274" s="45" t="s">
        <v>253</v>
      </c>
      <c r="B274" s="46" t="s">
        <v>483</v>
      </c>
      <c r="C274" s="47" t="s">
        <v>484</v>
      </c>
      <c r="D274" s="39">
        <v>0</v>
      </c>
      <c r="E274" s="39">
        <v>0</v>
      </c>
      <c r="F274" s="39">
        <v>0</v>
      </c>
      <c r="G274" s="39">
        <v>0</v>
      </c>
      <c r="H274" s="39">
        <v>0</v>
      </c>
      <c r="I274" s="39">
        <v>0</v>
      </c>
      <c r="J274" s="39">
        <v>0</v>
      </c>
      <c r="K274" s="39">
        <v>0</v>
      </c>
      <c r="L274" s="39">
        <v>0</v>
      </c>
      <c r="M274" s="39">
        <v>0</v>
      </c>
      <c r="N274" s="39" t="s">
        <v>1971</v>
      </c>
    </row>
    <row r="275" spans="1:14" customFormat="1" ht="37.5" x14ac:dyDescent="0.25">
      <c r="A275" s="36" t="s">
        <v>253</v>
      </c>
      <c r="B275" s="37" t="s">
        <v>485</v>
      </c>
      <c r="C275" s="38" t="s">
        <v>486</v>
      </c>
      <c r="D275" s="39">
        <v>0</v>
      </c>
      <c r="E275" s="39">
        <v>0</v>
      </c>
      <c r="F275" s="39">
        <v>0</v>
      </c>
      <c r="G275" s="39">
        <v>0</v>
      </c>
      <c r="H275" s="39">
        <v>0</v>
      </c>
      <c r="I275" s="39">
        <v>0</v>
      </c>
      <c r="J275" s="39">
        <v>0</v>
      </c>
      <c r="K275" s="39">
        <v>0</v>
      </c>
      <c r="L275" s="39">
        <v>0</v>
      </c>
      <c r="M275" s="39">
        <v>0</v>
      </c>
      <c r="N275" s="39" t="s">
        <v>1971</v>
      </c>
    </row>
    <row r="276" spans="1:14" customFormat="1" ht="37.5" x14ac:dyDescent="0.25">
      <c r="A276" s="36" t="s">
        <v>253</v>
      </c>
      <c r="B276" s="37" t="s">
        <v>487</v>
      </c>
      <c r="C276" s="38" t="s">
        <v>488</v>
      </c>
      <c r="D276" s="39">
        <v>0</v>
      </c>
      <c r="E276" s="39">
        <v>0</v>
      </c>
      <c r="F276" s="39">
        <v>0</v>
      </c>
      <c r="G276" s="39">
        <v>0</v>
      </c>
      <c r="H276" s="39">
        <v>0</v>
      </c>
      <c r="I276" s="39">
        <v>0</v>
      </c>
      <c r="J276" s="39">
        <v>0</v>
      </c>
      <c r="K276" s="39">
        <v>0</v>
      </c>
      <c r="L276" s="39">
        <v>0</v>
      </c>
      <c r="M276" s="39">
        <v>0</v>
      </c>
      <c r="N276" s="39" t="s">
        <v>1971</v>
      </c>
    </row>
    <row r="277" spans="1:14" customFormat="1" ht="37.5" x14ac:dyDescent="0.25">
      <c r="A277" s="36" t="s">
        <v>253</v>
      </c>
      <c r="B277" s="37" t="s">
        <v>489</v>
      </c>
      <c r="C277" s="38" t="s">
        <v>490</v>
      </c>
      <c r="D277" s="39">
        <v>0</v>
      </c>
      <c r="E277" s="39">
        <v>0</v>
      </c>
      <c r="F277" s="39">
        <v>0</v>
      </c>
      <c r="G277" s="39">
        <v>0</v>
      </c>
      <c r="H277" s="39">
        <v>0</v>
      </c>
      <c r="I277" s="39">
        <v>0</v>
      </c>
      <c r="J277" s="39">
        <v>0</v>
      </c>
      <c r="K277" s="39">
        <v>0</v>
      </c>
      <c r="L277" s="39">
        <v>0</v>
      </c>
      <c r="M277" s="39">
        <v>0</v>
      </c>
      <c r="N277" s="39" t="s">
        <v>1971</v>
      </c>
    </row>
    <row r="278" spans="1:14" customFormat="1" ht="37.5" x14ac:dyDescent="0.25">
      <c r="A278" s="36" t="s">
        <v>253</v>
      </c>
      <c r="B278" s="37" t="s">
        <v>491</v>
      </c>
      <c r="C278" s="38" t="s">
        <v>492</v>
      </c>
      <c r="D278" s="39">
        <v>0</v>
      </c>
      <c r="E278" s="39">
        <v>0</v>
      </c>
      <c r="F278" s="39">
        <v>0</v>
      </c>
      <c r="G278" s="39">
        <v>0</v>
      </c>
      <c r="H278" s="39">
        <v>0</v>
      </c>
      <c r="I278" s="39">
        <v>0</v>
      </c>
      <c r="J278" s="39">
        <v>0</v>
      </c>
      <c r="K278" s="39">
        <v>0</v>
      </c>
      <c r="L278" s="39">
        <v>0</v>
      </c>
      <c r="M278" s="39">
        <v>0</v>
      </c>
      <c r="N278" s="39" t="s">
        <v>1971</v>
      </c>
    </row>
    <row r="279" spans="1:14" customFormat="1" ht="37.5" x14ac:dyDescent="0.25">
      <c r="A279" s="40" t="s">
        <v>253</v>
      </c>
      <c r="B279" s="37" t="s">
        <v>493</v>
      </c>
      <c r="C279" s="41" t="s">
        <v>494</v>
      </c>
      <c r="D279" s="39">
        <v>0</v>
      </c>
      <c r="E279" s="39">
        <v>0</v>
      </c>
      <c r="F279" s="39">
        <v>0</v>
      </c>
      <c r="G279" s="39">
        <v>0</v>
      </c>
      <c r="H279" s="39">
        <v>0</v>
      </c>
      <c r="I279" s="39">
        <v>0</v>
      </c>
      <c r="J279" s="39">
        <v>0</v>
      </c>
      <c r="K279" s="39">
        <v>0</v>
      </c>
      <c r="L279" s="39">
        <v>0</v>
      </c>
      <c r="M279" s="39">
        <v>0</v>
      </c>
      <c r="N279" s="39" t="s">
        <v>1971</v>
      </c>
    </row>
    <row r="280" spans="1:14" customFormat="1" ht="37.5" x14ac:dyDescent="0.25">
      <c r="A280" s="40" t="s">
        <v>253</v>
      </c>
      <c r="B280" s="37" t="s">
        <v>495</v>
      </c>
      <c r="C280" s="41" t="s">
        <v>496</v>
      </c>
      <c r="D280" s="39">
        <v>0</v>
      </c>
      <c r="E280" s="39">
        <v>0</v>
      </c>
      <c r="F280" s="39">
        <v>0</v>
      </c>
      <c r="G280" s="39">
        <v>0</v>
      </c>
      <c r="H280" s="39">
        <v>0</v>
      </c>
      <c r="I280" s="39">
        <v>0</v>
      </c>
      <c r="J280" s="39">
        <v>0</v>
      </c>
      <c r="K280" s="39">
        <v>0</v>
      </c>
      <c r="L280" s="39">
        <v>0</v>
      </c>
      <c r="M280" s="39">
        <v>0</v>
      </c>
      <c r="N280" s="39" t="s">
        <v>1971</v>
      </c>
    </row>
    <row r="281" spans="1:14" customFormat="1" ht="37.5" x14ac:dyDescent="0.25">
      <c r="A281" s="45" t="s">
        <v>253</v>
      </c>
      <c r="B281" s="46" t="s">
        <v>497</v>
      </c>
      <c r="C281" s="47" t="s">
        <v>498</v>
      </c>
      <c r="D281" s="39">
        <v>0</v>
      </c>
      <c r="E281" s="39">
        <v>0</v>
      </c>
      <c r="F281" s="39">
        <v>0</v>
      </c>
      <c r="G281" s="39">
        <v>0</v>
      </c>
      <c r="H281" s="39">
        <v>0</v>
      </c>
      <c r="I281" s="39">
        <v>0</v>
      </c>
      <c r="J281" s="39">
        <v>0</v>
      </c>
      <c r="K281" s="39">
        <v>0</v>
      </c>
      <c r="L281" s="39">
        <v>0</v>
      </c>
      <c r="M281" s="39">
        <v>0</v>
      </c>
      <c r="N281" s="39" t="s">
        <v>1971</v>
      </c>
    </row>
    <row r="282" spans="1:14" customFormat="1" ht="37.5" x14ac:dyDescent="0.25">
      <c r="A282" s="45" t="s">
        <v>253</v>
      </c>
      <c r="B282" s="46" t="s">
        <v>499</v>
      </c>
      <c r="C282" s="47" t="s">
        <v>500</v>
      </c>
      <c r="D282" s="39">
        <v>0</v>
      </c>
      <c r="E282" s="39">
        <v>0</v>
      </c>
      <c r="F282" s="39">
        <v>0</v>
      </c>
      <c r="G282" s="39">
        <v>0</v>
      </c>
      <c r="H282" s="39">
        <v>0</v>
      </c>
      <c r="I282" s="39">
        <v>0</v>
      </c>
      <c r="J282" s="39">
        <v>0</v>
      </c>
      <c r="K282" s="39">
        <v>0</v>
      </c>
      <c r="L282" s="39">
        <v>0</v>
      </c>
      <c r="M282" s="39">
        <v>0</v>
      </c>
      <c r="N282" s="39" t="s">
        <v>1971</v>
      </c>
    </row>
    <row r="283" spans="1:14" customFormat="1" ht="56.25" x14ac:dyDescent="0.25">
      <c r="A283" s="45" t="s">
        <v>253</v>
      </c>
      <c r="B283" s="46" t="s">
        <v>501</v>
      </c>
      <c r="C283" s="47" t="s">
        <v>502</v>
      </c>
      <c r="D283" s="39">
        <v>0</v>
      </c>
      <c r="E283" s="39">
        <v>0</v>
      </c>
      <c r="F283" s="39">
        <v>0</v>
      </c>
      <c r="G283" s="39">
        <v>0</v>
      </c>
      <c r="H283" s="39">
        <v>0</v>
      </c>
      <c r="I283" s="39">
        <v>0</v>
      </c>
      <c r="J283" s="39">
        <v>0</v>
      </c>
      <c r="K283" s="39">
        <v>0</v>
      </c>
      <c r="L283" s="39">
        <v>0</v>
      </c>
      <c r="M283" s="39">
        <v>0</v>
      </c>
      <c r="N283" s="39" t="s">
        <v>1971</v>
      </c>
    </row>
    <row r="284" spans="1:14" customFormat="1" ht="75" x14ac:dyDescent="0.25">
      <c r="A284" s="45" t="s">
        <v>253</v>
      </c>
      <c r="B284" s="46" t="s">
        <v>503</v>
      </c>
      <c r="C284" s="47" t="s">
        <v>504</v>
      </c>
      <c r="D284" s="39">
        <v>0</v>
      </c>
      <c r="E284" s="39">
        <v>0</v>
      </c>
      <c r="F284" s="39">
        <v>0</v>
      </c>
      <c r="G284" s="39">
        <v>0</v>
      </c>
      <c r="H284" s="39">
        <v>0</v>
      </c>
      <c r="I284" s="39">
        <v>0</v>
      </c>
      <c r="J284" s="39">
        <v>0</v>
      </c>
      <c r="K284" s="39">
        <v>0</v>
      </c>
      <c r="L284" s="39">
        <v>0</v>
      </c>
      <c r="M284" s="39">
        <v>0</v>
      </c>
      <c r="N284" s="39" t="s">
        <v>1971</v>
      </c>
    </row>
    <row r="285" spans="1:14" customFormat="1" ht="75" x14ac:dyDescent="0.25">
      <c r="A285" s="45" t="s">
        <v>253</v>
      </c>
      <c r="B285" s="46" t="s">
        <v>505</v>
      </c>
      <c r="C285" s="47" t="s">
        <v>506</v>
      </c>
      <c r="D285" s="39">
        <v>0</v>
      </c>
      <c r="E285" s="39">
        <v>0</v>
      </c>
      <c r="F285" s="39">
        <v>0</v>
      </c>
      <c r="G285" s="39">
        <v>0</v>
      </c>
      <c r="H285" s="39">
        <v>0</v>
      </c>
      <c r="I285" s="39">
        <v>0</v>
      </c>
      <c r="J285" s="39">
        <v>0</v>
      </c>
      <c r="K285" s="39">
        <v>0</v>
      </c>
      <c r="L285" s="39">
        <v>0</v>
      </c>
      <c r="M285" s="39">
        <v>0</v>
      </c>
      <c r="N285" s="39" t="s">
        <v>1971</v>
      </c>
    </row>
    <row r="286" spans="1:14" customFormat="1" ht="75" x14ac:dyDescent="0.25">
      <c r="A286" s="45" t="s">
        <v>253</v>
      </c>
      <c r="B286" s="46" t="s">
        <v>507</v>
      </c>
      <c r="C286" s="47" t="s">
        <v>508</v>
      </c>
      <c r="D286" s="39">
        <v>0</v>
      </c>
      <c r="E286" s="39">
        <v>0</v>
      </c>
      <c r="F286" s="39">
        <v>0</v>
      </c>
      <c r="G286" s="39">
        <v>0</v>
      </c>
      <c r="H286" s="39">
        <v>0</v>
      </c>
      <c r="I286" s="39">
        <v>0</v>
      </c>
      <c r="J286" s="39">
        <v>0</v>
      </c>
      <c r="K286" s="39">
        <v>0</v>
      </c>
      <c r="L286" s="39">
        <v>0</v>
      </c>
      <c r="M286" s="39">
        <v>0</v>
      </c>
      <c r="N286" s="39" t="s">
        <v>1971</v>
      </c>
    </row>
    <row r="287" spans="1:14" customFormat="1" ht="75" x14ac:dyDescent="0.25">
      <c r="A287" s="45" t="s">
        <v>253</v>
      </c>
      <c r="B287" s="46" t="s">
        <v>509</v>
      </c>
      <c r="C287" s="47" t="s">
        <v>510</v>
      </c>
      <c r="D287" s="39">
        <v>0</v>
      </c>
      <c r="E287" s="39">
        <v>0</v>
      </c>
      <c r="F287" s="39">
        <v>0</v>
      </c>
      <c r="G287" s="39">
        <v>0</v>
      </c>
      <c r="H287" s="39">
        <v>0</v>
      </c>
      <c r="I287" s="39">
        <v>0</v>
      </c>
      <c r="J287" s="39">
        <v>0</v>
      </c>
      <c r="K287" s="39">
        <v>0</v>
      </c>
      <c r="L287" s="39">
        <v>0</v>
      </c>
      <c r="M287" s="39">
        <v>0</v>
      </c>
      <c r="N287" s="39" t="s">
        <v>1971</v>
      </c>
    </row>
    <row r="288" spans="1:14" customFormat="1" ht="75" x14ac:dyDescent="0.25">
      <c r="A288" s="45" t="s">
        <v>253</v>
      </c>
      <c r="B288" s="46" t="s">
        <v>511</v>
      </c>
      <c r="C288" s="47" t="s">
        <v>512</v>
      </c>
      <c r="D288" s="39">
        <v>0</v>
      </c>
      <c r="E288" s="39">
        <v>0</v>
      </c>
      <c r="F288" s="39">
        <v>0</v>
      </c>
      <c r="G288" s="39">
        <v>0</v>
      </c>
      <c r="H288" s="39">
        <v>0</v>
      </c>
      <c r="I288" s="39">
        <v>0</v>
      </c>
      <c r="J288" s="39">
        <v>0</v>
      </c>
      <c r="K288" s="39">
        <v>0</v>
      </c>
      <c r="L288" s="39">
        <v>0</v>
      </c>
      <c r="M288" s="39">
        <v>0</v>
      </c>
      <c r="N288" s="39" t="s">
        <v>1971</v>
      </c>
    </row>
    <row r="289" spans="1:14" customFormat="1" ht="75" x14ac:dyDescent="0.25">
      <c r="A289" s="45" t="s">
        <v>253</v>
      </c>
      <c r="B289" s="46" t="s">
        <v>513</v>
      </c>
      <c r="C289" s="47" t="s">
        <v>514</v>
      </c>
      <c r="D289" s="39">
        <v>0</v>
      </c>
      <c r="E289" s="39">
        <v>0</v>
      </c>
      <c r="F289" s="39">
        <v>0</v>
      </c>
      <c r="G289" s="39">
        <v>0</v>
      </c>
      <c r="H289" s="39">
        <v>0</v>
      </c>
      <c r="I289" s="39">
        <v>0</v>
      </c>
      <c r="J289" s="39">
        <v>0</v>
      </c>
      <c r="K289" s="39">
        <v>0</v>
      </c>
      <c r="L289" s="39">
        <v>0</v>
      </c>
      <c r="M289" s="39">
        <v>0</v>
      </c>
      <c r="N289" s="39" t="s">
        <v>1971</v>
      </c>
    </row>
    <row r="290" spans="1:14" customFormat="1" ht="75" x14ac:dyDescent="0.25">
      <c r="A290" s="45" t="s">
        <v>253</v>
      </c>
      <c r="B290" s="46" t="s">
        <v>515</v>
      </c>
      <c r="C290" s="47" t="s">
        <v>516</v>
      </c>
      <c r="D290" s="39">
        <v>0</v>
      </c>
      <c r="E290" s="39">
        <v>0</v>
      </c>
      <c r="F290" s="39">
        <v>0</v>
      </c>
      <c r="G290" s="39">
        <v>0</v>
      </c>
      <c r="H290" s="39">
        <v>0</v>
      </c>
      <c r="I290" s="39">
        <v>0</v>
      </c>
      <c r="J290" s="39">
        <v>0</v>
      </c>
      <c r="K290" s="39">
        <v>0</v>
      </c>
      <c r="L290" s="39">
        <v>0</v>
      </c>
      <c r="M290" s="39">
        <v>0</v>
      </c>
      <c r="N290" s="39" t="s">
        <v>1971</v>
      </c>
    </row>
    <row r="291" spans="1:14" customFormat="1" ht="56.25" x14ac:dyDescent="0.25">
      <c r="A291" s="45" t="s">
        <v>253</v>
      </c>
      <c r="B291" s="46" t="s">
        <v>517</v>
      </c>
      <c r="C291" s="47" t="s">
        <v>518</v>
      </c>
      <c r="D291" s="39">
        <v>0</v>
      </c>
      <c r="E291" s="39">
        <v>0</v>
      </c>
      <c r="F291" s="39">
        <v>0</v>
      </c>
      <c r="G291" s="39">
        <v>0</v>
      </c>
      <c r="H291" s="39">
        <v>0</v>
      </c>
      <c r="I291" s="39">
        <v>0</v>
      </c>
      <c r="J291" s="39">
        <v>0</v>
      </c>
      <c r="K291" s="39">
        <v>0</v>
      </c>
      <c r="L291" s="39">
        <v>0</v>
      </c>
      <c r="M291" s="39">
        <v>0</v>
      </c>
      <c r="N291" s="39" t="s">
        <v>1971</v>
      </c>
    </row>
    <row r="292" spans="1:14" customFormat="1" ht="56.25" x14ac:dyDescent="0.25">
      <c r="A292" s="45" t="s">
        <v>253</v>
      </c>
      <c r="B292" s="46" t="s">
        <v>519</v>
      </c>
      <c r="C292" s="47" t="s">
        <v>520</v>
      </c>
      <c r="D292" s="39">
        <v>0</v>
      </c>
      <c r="E292" s="39">
        <v>0</v>
      </c>
      <c r="F292" s="39">
        <v>0</v>
      </c>
      <c r="G292" s="39">
        <v>0</v>
      </c>
      <c r="H292" s="39">
        <v>0</v>
      </c>
      <c r="I292" s="39">
        <v>0</v>
      </c>
      <c r="J292" s="39">
        <v>0</v>
      </c>
      <c r="K292" s="39">
        <v>0</v>
      </c>
      <c r="L292" s="39">
        <v>0</v>
      </c>
      <c r="M292" s="39">
        <v>0</v>
      </c>
      <c r="N292" s="39" t="s">
        <v>1971</v>
      </c>
    </row>
    <row r="293" spans="1:14" customFormat="1" ht="56.25" x14ac:dyDescent="0.25">
      <c r="A293" s="45" t="s">
        <v>253</v>
      </c>
      <c r="B293" s="46" t="s">
        <v>521</v>
      </c>
      <c r="C293" s="47" t="s">
        <v>522</v>
      </c>
      <c r="D293" s="39">
        <v>3.3713536979329515</v>
      </c>
      <c r="E293" s="39">
        <v>0</v>
      </c>
      <c r="F293" s="39">
        <v>0</v>
      </c>
      <c r="G293" s="39">
        <v>0</v>
      </c>
      <c r="H293" s="39">
        <v>0</v>
      </c>
      <c r="I293" s="39">
        <v>1.2108458788409217E-2</v>
      </c>
      <c r="J293" s="39">
        <v>0</v>
      </c>
      <c r="K293" s="39">
        <v>0</v>
      </c>
      <c r="L293" s="39">
        <v>0</v>
      </c>
      <c r="M293" s="39">
        <v>0</v>
      </c>
      <c r="N293" s="39" t="s">
        <v>1972</v>
      </c>
    </row>
    <row r="294" spans="1:14" s="32" customFormat="1" ht="37.5" x14ac:dyDescent="0.25">
      <c r="A294" s="48" t="s">
        <v>523</v>
      </c>
      <c r="B294" s="49" t="s">
        <v>524</v>
      </c>
      <c r="C294" s="50" t="s">
        <v>34</v>
      </c>
      <c r="D294" s="33">
        <f>D295+D481</f>
        <v>0</v>
      </c>
      <c r="E294" s="33">
        <f t="shared" ref="E294:M294" si="16">E295+E481</f>
        <v>138.2017288559008</v>
      </c>
      <c r="F294" s="33">
        <f t="shared" si="16"/>
        <v>385.8628405437899</v>
      </c>
      <c r="G294" s="33">
        <f t="shared" si="16"/>
        <v>0</v>
      </c>
      <c r="H294" s="33">
        <f t="shared" si="16"/>
        <v>0</v>
      </c>
      <c r="I294" s="33">
        <f t="shared" si="16"/>
        <v>0</v>
      </c>
      <c r="J294" s="33">
        <f t="shared" si="16"/>
        <v>0.56677198110886295</v>
      </c>
      <c r="K294" s="33">
        <f t="shared" si="16"/>
        <v>1.907591888546156</v>
      </c>
      <c r="L294" s="33">
        <f t="shared" si="16"/>
        <v>0</v>
      </c>
      <c r="M294" s="33">
        <f t="shared" si="16"/>
        <v>0</v>
      </c>
      <c r="N294" s="33" t="s">
        <v>1970</v>
      </c>
    </row>
    <row r="295" spans="1:14" s="32" customFormat="1" ht="18.75" x14ac:dyDescent="0.25">
      <c r="A295" s="48" t="s">
        <v>525</v>
      </c>
      <c r="B295" s="49" t="s">
        <v>526</v>
      </c>
      <c r="C295" s="50" t="s">
        <v>34</v>
      </c>
      <c r="D295" s="33">
        <f>SUM(D296:D480)</f>
        <v>0</v>
      </c>
      <c r="E295" s="33">
        <f t="shared" ref="E295:M295" si="17">SUM(E296:E480)</f>
        <v>138.2017288559008</v>
      </c>
      <c r="F295" s="33">
        <f t="shared" si="17"/>
        <v>385.8628405437899</v>
      </c>
      <c r="G295" s="33">
        <f t="shared" si="17"/>
        <v>0</v>
      </c>
      <c r="H295" s="33">
        <f t="shared" si="17"/>
        <v>0</v>
      </c>
      <c r="I295" s="33">
        <f t="shared" si="17"/>
        <v>0</v>
      </c>
      <c r="J295" s="33">
        <f t="shared" si="17"/>
        <v>0.56677198110886295</v>
      </c>
      <c r="K295" s="33">
        <f t="shared" si="17"/>
        <v>1.907591888546156</v>
      </c>
      <c r="L295" s="33">
        <f t="shared" si="17"/>
        <v>0</v>
      </c>
      <c r="M295" s="33">
        <f t="shared" si="17"/>
        <v>0</v>
      </c>
      <c r="N295" s="33" t="s">
        <v>1970</v>
      </c>
    </row>
    <row r="296" spans="1:14" customFormat="1" ht="112.5" x14ac:dyDescent="0.25">
      <c r="A296" s="45" t="s">
        <v>525</v>
      </c>
      <c r="B296" s="46" t="s">
        <v>527</v>
      </c>
      <c r="C296" s="47" t="s">
        <v>528</v>
      </c>
      <c r="D296" s="39">
        <v>0</v>
      </c>
      <c r="E296" s="39">
        <v>0</v>
      </c>
      <c r="F296" s="39">
        <v>0</v>
      </c>
      <c r="G296" s="39">
        <v>0</v>
      </c>
      <c r="H296" s="39">
        <v>0</v>
      </c>
      <c r="I296" s="39">
        <v>0</v>
      </c>
      <c r="J296" s="39">
        <v>0</v>
      </c>
      <c r="K296" s="39">
        <v>0</v>
      </c>
      <c r="L296" s="39">
        <v>0</v>
      </c>
      <c r="M296" s="39">
        <v>0</v>
      </c>
      <c r="N296" s="39" t="s">
        <v>1971</v>
      </c>
    </row>
    <row r="297" spans="1:14" customFormat="1" ht="93.75" x14ac:dyDescent="0.25">
      <c r="A297" s="45" t="s">
        <v>525</v>
      </c>
      <c r="B297" s="46" t="s">
        <v>529</v>
      </c>
      <c r="C297" s="47" t="s">
        <v>530</v>
      </c>
      <c r="D297" s="39">
        <v>0</v>
      </c>
      <c r="E297" s="39">
        <v>0</v>
      </c>
      <c r="F297" s="39">
        <v>0</v>
      </c>
      <c r="G297" s="39">
        <v>0</v>
      </c>
      <c r="H297" s="39">
        <v>0</v>
      </c>
      <c r="I297" s="39">
        <v>0</v>
      </c>
      <c r="J297" s="39">
        <v>0</v>
      </c>
      <c r="K297" s="39">
        <v>0</v>
      </c>
      <c r="L297" s="39">
        <v>0</v>
      </c>
      <c r="M297" s="39">
        <v>0</v>
      </c>
      <c r="N297" s="39" t="s">
        <v>1971</v>
      </c>
    </row>
    <row r="298" spans="1:14" customFormat="1" ht="37.5" x14ac:dyDescent="0.25">
      <c r="A298" s="45" t="s">
        <v>525</v>
      </c>
      <c r="B298" s="46" t="s">
        <v>531</v>
      </c>
      <c r="C298" s="47" t="s">
        <v>532</v>
      </c>
      <c r="D298" s="39">
        <v>0</v>
      </c>
      <c r="E298" s="39">
        <v>0</v>
      </c>
      <c r="F298" s="39">
        <v>27.332000000000022</v>
      </c>
      <c r="G298" s="39">
        <v>0</v>
      </c>
      <c r="H298" s="39">
        <v>0</v>
      </c>
      <c r="I298" s="39">
        <v>0</v>
      </c>
      <c r="J298" s="39">
        <v>0</v>
      </c>
      <c r="K298" s="39">
        <v>0.10009825091251155</v>
      </c>
      <c r="L298" s="39">
        <v>0</v>
      </c>
      <c r="M298" s="39">
        <v>0</v>
      </c>
      <c r="N298" s="39" t="s">
        <v>1972</v>
      </c>
    </row>
    <row r="299" spans="1:14" customFormat="1" ht="56.25" x14ac:dyDescent="0.25">
      <c r="A299" s="45" t="s">
        <v>525</v>
      </c>
      <c r="B299" s="46" t="s">
        <v>533</v>
      </c>
      <c r="C299" s="47" t="s">
        <v>534</v>
      </c>
      <c r="D299" s="39">
        <v>0</v>
      </c>
      <c r="E299" s="39">
        <v>0</v>
      </c>
      <c r="F299" s="39">
        <v>0</v>
      </c>
      <c r="G299" s="39">
        <v>0</v>
      </c>
      <c r="H299" s="39">
        <v>0</v>
      </c>
      <c r="I299" s="39">
        <v>0</v>
      </c>
      <c r="J299" s="39">
        <v>0</v>
      </c>
      <c r="K299" s="39">
        <v>0</v>
      </c>
      <c r="L299" s="39">
        <v>0</v>
      </c>
      <c r="M299" s="39">
        <v>0</v>
      </c>
      <c r="N299" s="39" t="s">
        <v>1971</v>
      </c>
    </row>
    <row r="300" spans="1:14" customFormat="1" ht="37.5" x14ac:dyDescent="0.25">
      <c r="A300" s="45" t="s">
        <v>525</v>
      </c>
      <c r="B300" s="46" t="s">
        <v>535</v>
      </c>
      <c r="C300" s="47" t="s">
        <v>536</v>
      </c>
      <c r="D300" s="39">
        <v>0</v>
      </c>
      <c r="E300" s="39">
        <v>0</v>
      </c>
      <c r="F300" s="39">
        <v>0</v>
      </c>
      <c r="G300" s="39">
        <v>0</v>
      </c>
      <c r="H300" s="39">
        <v>0</v>
      </c>
      <c r="I300" s="39">
        <v>0</v>
      </c>
      <c r="J300" s="39">
        <v>0</v>
      </c>
      <c r="K300" s="39">
        <v>0</v>
      </c>
      <c r="L300" s="39">
        <v>0</v>
      </c>
      <c r="M300" s="39">
        <v>0</v>
      </c>
      <c r="N300" s="39" t="s">
        <v>1971</v>
      </c>
    </row>
    <row r="301" spans="1:14" customFormat="1" ht="37.5" x14ac:dyDescent="0.25">
      <c r="A301" s="45" t="s">
        <v>525</v>
      </c>
      <c r="B301" s="46" t="s">
        <v>537</v>
      </c>
      <c r="C301" s="47" t="s">
        <v>538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4">
        <v>0</v>
      </c>
      <c r="J301" s="44">
        <v>0</v>
      </c>
      <c r="K301" s="44">
        <v>0</v>
      </c>
      <c r="L301" s="44">
        <v>0</v>
      </c>
      <c r="M301" s="44">
        <v>0</v>
      </c>
      <c r="N301" s="44" t="s">
        <v>1971</v>
      </c>
    </row>
    <row r="302" spans="1:14" customFormat="1" ht="37.5" x14ac:dyDescent="0.25">
      <c r="A302" s="45" t="s">
        <v>525</v>
      </c>
      <c r="B302" s="46" t="s">
        <v>539</v>
      </c>
      <c r="C302" s="47" t="s">
        <v>540</v>
      </c>
      <c r="D302" s="44">
        <v>0</v>
      </c>
      <c r="E302" s="44">
        <v>0</v>
      </c>
      <c r="F302" s="44">
        <v>0</v>
      </c>
      <c r="G302" s="44">
        <v>0</v>
      </c>
      <c r="H302" s="44">
        <v>0</v>
      </c>
      <c r="I302" s="44">
        <v>0</v>
      </c>
      <c r="J302" s="44">
        <v>0</v>
      </c>
      <c r="K302" s="44">
        <v>0</v>
      </c>
      <c r="L302" s="44">
        <v>0</v>
      </c>
      <c r="M302" s="44">
        <v>0</v>
      </c>
      <c r="N302" s="44" t="s">
        <v>1971</v>
      </c>
    </row>
    <row r="303" spans="1:14" customFormat="1" ht="56.25" x14ac:dyDescent="0.25">
      <c r="A303" s="45" t="s">
        <v>525</v>
      </c>
      <c r="B303" s="46" t="s">
        <v>541</v>
      </c>
      <c r="C303" s="47" t="s">
        <v>542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4">
        <v>0</v>
      </c>
      <c r="J303" s="44">
        <v>0</v>
      </c>
      <c r="K303" s="44">
        <v>0</v>
      </c>
      <c r="L303" s="44">
        <v>0</v>
      </c>
      <c r="M303" s="44">
        <v>0</v>
      </c>
      <c r="N303" s="44" t="s">
        <v>1971</v>
      </c>
    </row>
    <row r="304" spans="1:14" customFormat="1" ht="37.5" x14ac:dyDescent="0.25">
      <c r="A304" s="40" t="s">
        <v>525</v>
      </c>
      <c r="B304" s="37" t="s">
        <v>543</v>
      </c>
      <c r="C304" s="41" t="s">
        <v>544</v>
      </c>
      <c r="D304" s="39">
        <v>0</v>
      </c>
      <c r="E304" s="39">
        <v>0</v>
      </c>
      <c r="F304" s="39">
        <v>93.217358746470893</v>
      </c>
      <c r="G304" s="39">
        <v>0</v>
      </c>
      <c r="H304" s="39">
        <v>0</v>
      </c>
      <c r="I304" s="39">
        <v>0</v>
      </c>
      <c r="J304" s="39">
        <v>0</v>
      </c>
      <c r="K304" s="39">
        <v>0.58565212909914921</v>
      </c>
      <c r="L304" s="39">
        <v>0</v>
      </c>
      <c r="M304" s="39">
        <v>0</v>
      </c>
      <c r="N304" s="39" t="s">
        <v>1972</v>
      </c>
    </row>
    <row r="305" spans="1:14" customFormat="1" ht="75" x14ac:dyDescent="0.25">
      <c r="A305" s="45" t="s">
        <v>525</v>
      </c>
      <c r="B305" s="46" t="s">
        <v>545</v>
      </c>
      <c r="C305" s="47" t="s">
        <v>546</v>
      </c>
      <c r="D305" s="39">
        <v>0</v>
      </c>
      <c r="E305" s="39">
        <v>0</v>
      </c>
      <c r="F305" s="39">
        <v>0</v>
      </c>
      <c r="G305" s="39">
        <v>0</v>
      </c>
      <c r="H305" s="39">
        <v>0</v>
      </c>
      <c r="I305" s="39">
        <v>0</v>
      </c>
      <c r="J305" s="39">
        <v>0</v>
      </c>
      <c r="K305" s="39">
        <v>0</v>
      </c>
      <c r="L305" s="39">
        <v>0</v>
      </c>
      <c r="M305" s="39">
        <v>0</v>
      </c>
      <c r="N305" s="39" t="s">
        <v>1971</v>
      </c>
    </row>
    <row r="306" spans="1:14" customFormat="1" ht="75" x14ac:dyDescent="0.25">
      <c r="A306" s="45" t="s">
        <v>525</v>
      </c>
      <c r="B306" s="46" t="s">
        <v>547</v>
      </c>
      <c r="C306" s="47" t="s">
        <v>548</v>
      </c>
      <c r="D306" s="39">
        <v>0</v>
      </c>
      <c r="E306" s="39">
        <v>0</v>
      </c>
      <c r="F306" s="39">
        <v>0</v>
      </c>
      <c r="G306" s="39">
        <v>0</v>
      </c>
      <c r="H306" s="39">
        <v>0</v>
      </c>
      <c r="I306" s="39">
        <v>0</v>
      </c>
      <c r="J306" s="39">
        <v>0</v>
      </c>
      <c r="K306" s="39">
        <v>0</v>
      </c>
      <c r="L306" s="39">
        <v>0</v>
      </c>
      <c r="M306" s="39">
        <v>0</v>
      </c>
      <c r="N306" s="39" t="s">
        <v>1971</v>
      </c>
    </row>
    <row r="307" spans="1:14" customFormat="1" ht="75" x14ac:dyDescent="0.25">
      <c r="A307" s="45" t="s">
        <v>525</v>
      </c>
      <c r="B307" s="46" t="s">
        <v>549</v>
      </c>
      <c r="C307" s="47" t="s">
        <v>550</v>
      </c>
      <c r="D307" s="39">
        <v>0</v>
      </c>
      <c r="E307" s="39">
        <v>0</v>
      </c>
      <c r="F307" s="39">
        <v>0</v>
      </c>
      <c r="G307" s="39">
        <v>0</v>
      </c>
      <c r="H307" s="39">
        <v>0</v>
      </c>
      <c r="I307" s="39">
        <v>0</v>
      </c>
      <c r="J307" s="39">
        <v>0</v>
      </c>
      <c r="K307" s="39">
        <v>0</v>
      </c>
      <c r="L307" s="39">
        <v>0</v>
      </c>
      <c r="M307" s="39">
        <v>0</v>
      </c>
      <c r="N307" s="39" t="s">
        <v>1971</v>
      </c>
    </row>
    <row r="308" spans="1:14" customFormat="1" ht="93.75" x14ac:dyDescent="0.25">
      <c r="A308" s="45" t="s">
        <v>525</v>
      </c>
      <c r="B308" s="46" t="s">
        <v>551</v>
      </c>
      <c r="C308" s="47" t="s">
        <v>552</v>
      </c>
      <c r="D308" s="39">
        <v>0</v>
      </c>
      <c r="E308" s="39">
        <v>0</v>
      </c>
      <c r="F308" s="39">
        <v>0</v>
      </c>
      <c r="G308" s="39">
        <v>0</v>
      </c>
      <c r="H308" s="39">
        <v>0</v>
      </c>
      <c r="I308" s="39">
        <v>0</v>
      </c>
      <c r="J308" s="39">
        <v>0</v>
      </c>
      <c r="K308" s="39">
        <v>0</v>
      </c>
      <c r="L308" s="39">
        <v>0</v>
      </c>
      <c r="M308" s="39">
        <v>0</v>
      </c>
      <c r="N308" s="39" t="s">
        <v>1971</v>
      </c>
    </row>
    <row r="309" spans="1:14" customFormat="1" ht="93.75" x14ac:dyDescent="0.25">
      <c r="A309" s="45" t="s">
        <v>525</v>
      </c>
      <c r="B309" s="46" t="s">
        <v>553</v>
      </c>
      <c r="C309" s="47" t="s">
        <v>554</v>
      </c>
      <c r="D309" s="39">
        <v>0</v>
      </c>
      <c r="E309" s="39">
        <v>0</v>
      </c>
      <c r="F309" s="39">
        <v>0</v>
      </c>
      <c r="G309" s="39">
        <v>0</v>
      </c>
      <c r="H309" s="39">
        <v>0</v>
      </c>
      <c r="I309" s="39">
        <v>0</v>
      </c>
      <c r="J309" s="39">
        <v>0</v>
      </c>
      <c r="K309" s="39">
        <v>0</v>
      </c>
      <c r="L309" s="39">
        <v>0</v>
      </c>
      <c r="M309" s="39">
        <v>0</v>
      </c>
      <c r="N309" s="39" t="s">
        <v>1971</v>
      </c>
    </row>
    <row r="310" spans="1:14" customFormat="1" ht="75" x14ac:dyDescent="0.25">
      <c r="A310" s="51" t="s">
        <v>525</v>
      </c>
      <c r="B310" s="46" t="s">
        <v>555</v>
      </c>
      <c r="C310" s="47" t="s">
        <v>556</v>
      </c>
      <c r="D310" s="39">
        <v>0</v>
      </c>
      <c r="E310" s="39">
        <v>0</v>
      </c>
      <c r="F310" s="39">
        <v>0</v>
      </c>
      <c r="G310" s="39">
        <v>0</v>
      </c>
      <c r="H310" s="39">
        <v>0</v>
      </c>
      <c r="I310" s="39">
        <v>0</v>
      </c>
      <c r="J310" s="39">
        <v>0</v>
      </c>
      <c r="K310" s="39">
        <v>0</v>
      </c>
      <c r="L310" s="39">
        <v>0</v>
      </c>
      <c r="M310" s="39">
        <v>0</v>
      </c>
      <c r="N310" s="39" t="s">
        <v>1971</v>
      </c>
    </row>
    <row r="311" spans="1:14" customFormat="1" ht="75" x14ac:dyDescent="0.25">
      <c r="A311" s="51" t="s">
        <v>525</v>
      </c>
      <c r="B311" s="46" t="s">
        <v>557</v>
      </c>
      <c r="C311" s="47" t="s">
        <v>558</v>
      </c>
      <c r="D311" s="39">
        <v>0</v>
      </c>
      <c r="E311" s="39">
        <v>0</v>
      </c>
      <c r="F311" s="39">
        <v>0</v>
      </c>
      <c r="G311" s="39">
        <v>0</v>
      </c>
      <c r="H311" s="39">
        <v>0</v>
      </c>
      <c r="I311" s="39">
        <v>0</v>
      </c>
      <c r="J311" s="39">
        <v>0</v>
      </c>
      <c r="K311" s="39">
        <v>0</v>
      </c>
      <c r="L311" s="39">
        <v>0</v>
      </c>
      <c r="M311" s="39">
        <v>0</v>
      </c>
      <c r="N311" s="39" t="s">
        <v>1971</v>
      </c>
    </row>
    <row r="312" spans="1:14" customFormat="1" ht="37.5" x14ac:dyDescent="0.25">
      <c r="A312" s="51" t="s">
        <v>525</v>
      </c>
      <c r="B312" s="46" t="s">
        <v>559</v>
      </c>
      <c r="C312" s="47" t="s">
        <v>560</v>
      </c>
      <c r="D312" s="39">
        <v>0</v>
      </c>
      <c r="E312" s="39">
        <v>0</v>
      </c>
      <c r="F312" s="39">
        <v>0</v>
      </c>
      <c r="G312" s="39">
        <v>0</v>
      </c>
      <c r="H312" s="39">
        <v>0</v>
      </c>
      <c r="I312" s="39">
        <v>0</v>
      </c>
      <c r="J312" s="39">
        <v>0</v>
      </c>
      <c r="K312" s="39">
        <v>0</v>
      </c>
      <c r="L312" s="39">
        <v>0</v>
      </c>
      <c r="M312" s="39">
        <v>0</v>
      </c>
      <c r="N312" s="39" t="s">
        <v>1971</v>
      </c>
    </row>
    <row r="313" spans="1:14" customFormat="1" ht="37.5" x14ac:dyDescent="0.25">
      <c r="A313" s="51" t="s">
        <v>525</v>
      </c>
      <c r="B313" s="46" t="s">
        <v>561</v>
      </c>
      <c r="C313" s="47" t="s">
        <v>562</v>
      </c>
      <c r="D313" s="39">
        <v>0</v>
      </c>
      <c r="E313" s="39">
        <v>0</v>
      </c>
      <c r="F313" s="39">
        <v>0</v>
      </c>
      <c r="G313" s="39">
        <v>0</v>
      </c>
      <c r="H313" s="39">
        <v>0</v>
      </c>
      <c r="I313" s="39">
        <v>0</v>
      </c>
      <c r="J313" s="39">
        <v>0</v>
      </c>
      <c r="K313" s="39">
        <v>0</v>
      </c>
      <c r="L313" s="39">
        <v>0</v>
      </c>
      <c r="M313" s="39">
        <v>0</v>
      </c>
      <c r="N313" s="39" t="s">
        <v>1971</v>
      </c>
    </row>
    <row r="314" spans="1:14" customFormat="1" ht="37.5" x14ac:dyDescent="0.25">
      <c r="A314" s="51" t="s">
        <v>525</v>
      </c>
      <c r="B314" s="46" t="s">
        <v>563</v>
      </c>
      <c r="C314" s="47" t="s">
        <v>564</v>
      </c>
      <c r="D314" s="39">
        <v>0</v>
      </c>
      <c r="E314" s="39">
        <v>0</v>
      </c>
      <c r="F314" s="39">
        <v>0</v>
      </c>
      <c r="G314" s="39">
        <v>0</v>
      </c>
      <c r="H314" s="39">
        <v>0</v>
      </c>
      <c r="I314" s="39">
        <v>0</v>
      </c>
      <c r="J314" s="39">
        <v>0</v>
      </c>
      <c r="K314" s="39">
        <v>0</v>
      </c>
      <c r="L314" s="39">
        <v>0</v>
      </c>
      <c r="M314" s="39">
        <v>0</v>
      </c>
      <c r="N314" s="39" t="s">
        <v>1971</v>
      </c>
    </row>
    <row r="315" spans="1:14" customFormat="1" ht="56.25" x14ac:dyDescent="0.25">
      <c r="A315" s="36" t="s">
        <v>525</v>
      </c>
      <c r="B315" s="37" t="s">
        <v>565</v>
      </c>
      <c r="C315" s="38" t="s">
        <v>566</v>
      </c>
      <c r="D315" s="39">
        <v>0</v>
      </c>
      <c r="E315" s="39">
        <v>0</v>
      </c>
      <c r="F315" s="39">
        <v>0</v>
      </c>
      <c r="G315" s="39">
        <v>0</v>
      </c>
      <c r="H315" s="39">
        <v>0</v>
      </c>
      <c r="I315" s="39">
        <v>0</v>
      </c>
      <c r="J315" s="39">
        <v>0</v>
      </c>
      <c r="K315" s="39">
        <v>0</v>
      </c>
      <c r="L315" s="39">
        <v>0</v>
      </c>
      <c r="M315" s="39">
        <v>0</v>
      </c>
      <c r="N315" s="39" t="s">
        <v>1971</v>
      </c>
    </row>
    <row r="316" spans="1:14" customFormat="1" ht="56.25" x14ac:dyDescent="0.25">
      <c r="A316" s="36" t="s">
        <v>525</v>
      </c>
      <c r="B316" s="37" t="s">
        <v>567</v>
      </c>
      <c r="C316" s="38" t="s">
        <v>568</v>
      </c>
      <c r="D316" s="39">
        <v>0</v>
      </c>
      <c r="E316" s="39">
        <v>0</v>
      </c>
      <c r="F316" s="39">
        <v>0</v>
      </c>
      <c r="G316" s="39">
        <v>0</v>
      </c>
      <c r="H316" s="39">
        <v>0</v>
      </c>
      <c r="I316" s="39">
        <v>0</v>
      </c>
      <c r="J316" s="39">
        <v>0</v>
      </c>
      <c r="K316" s="39">
        <v>0</v>
      </c>
      <c r="L316" s="39">
        <v>0</v>
      </c>
      <c r="M316" s="39">
        <v>0</v>
      </c>
      <c r="N316" s="39" t="s">
        <v>1971</v>
      </c>
    </row>
    <row r="317" spans="1:14" customFormat="1" ht="56.25" x14ac:dyDescent="0.25">
      <c r="A317" s="36" t="s">
        <v>525</v>
      </c>
      <c r="B317" s="37" t="s">
        <v>569</v>
      </c>
      <c r="C317" s="38" t="s">
        <v>570</v>
      </c>
      <c r="D317" s="39">
        <v>0</v>
      </c>
      <c r="E317" s="39">
        <v>0</v>
      </c>
      <c r="F317" s="39">
        <v>0</v>
      </c>
      <c r="G317" s="39">
        <v>0</v>
      </c>
      <c r="H317" s="39">
        <v>0</v>
      </c>
      <c r="I317" s="39">
        <v>0</v>
      </c>
      <c r="J317" s="39">
        <v>0</v>
      </c>
      <c r="K317" s="39">
        <v>0</v>
      </c>
      <c r="L317" s="39">
        <v>0</v>
      </c>
      <c r="M317" s="39">
        <v>0</v>
      </c>
      <c r="N317" s="39" t="s">
        <v>1971</v>
      </c>
    </row>
    <row r="318" spans="1:14" customFormat="1" ht="56.25" x14ac:dyDescent="0.25">
      <c r="A318" s="36" t="s">
        <v>525</v>
      </c>
      <c r="B318" s="37" t="s">
        <v>571</v>
      </c>
      <c r="C318" s="38" t="s">
        <v>572</v>
      </c>
      <c r="D318" s="39">
        <v>0</v>
      </c>
      <c r="E318" s="39">
        <v>0</v>
      </c>
      <c r="F318" s="39">
        <v>0</v>
      </c>
      <c r="G318" s="39">
        <v>0</v>
      </c>
      <c r="H318" s="39">
        <v>0</v>
      </c>
      <c r="I318" s="39">
        <v>0</v>
      </c>
      <c r="J318" s="39">
        <v>0</v>
      </c>
      <c r="K318" s="39">
        <v>0</v>
      </c>
      <c r="L318" s="39">
        <v>0</v>
      </c>
      <c r="M318" s="39">
        <v>0</v>
      </c>
      <c r="N318" s="39" t="s">
        <v>1971</v>
      </c>
    </row>
    <row r="319" spans="1:14" customFormat="1" ht="56.25" x14ac:dyDescent="0.25">
      <c r="A319" s="36" t="s">
        <v>525</v>
      </c>
      <c r="B319" s="37" t="s">
        <v>573</v>
      </c>
      <c r="C319" s="38" t="s">
        <v>574</v>
      </c>
      <c r="D319" s="39">
        <v>0</v>
      </c>
      <c r="E319" s="39">
        <v>0</v>
      </c>
      <c r="F319" s="39">
        <v>0</v>
      </c>
      <c r="G319" s="39">
        <v>0</v>
      </c>
      <c r="H319" s="39">
        <v>0</v>
      </c>
      <c r="I319" s="39">
        <v>0</v>
      </c>
      <c r="J319" s="39">
        <v>0</v>
      </c>
      <c r="K319" s="39">
        <v>0</v>
      </c>
      <c r="L319" s="39">
        <v>0</v>
      </c>
      <c r="M319" s="39">
        <v>0</v>
      </c>
      <c r="N319" s="39" t="s">
        <v>1971</v>
      </c>
    </row>
    <row r="320" spans="1:14" customFormat="1" ht="56.25" x14ac:dyDescent="0.25">
      <c r="A320" s="36" t="s">
        <v>525</v>
      </c>
      <c r="B320" s="37" t="s">
        <v>575</v>
      </c>
      <c r="C320" s="38" t="s">
        <v>576</v>
      </c>
      <c r="D320" s="39">
        <v>0</v>
      </c>
      <c r="E320" s="39">
        <v>0</v>
      </c>
      <c r="F320" s="39">
        <v>0</v>
      </c>
      <c r="G320" s="39">
        <v>0</v>
      </c>
      <c r="H320" s="39">
        <v>0</v>
      </c>
      <c r="I320" s="39">
        <v>0</v>
      </c>
      <c r="J320" s="39">
        <v>0</v>
      </c>
      <c r="K320" s="39">
        <v>0</v>
      </c>
      <c r="L320" s="39">
        <v>0</v>
      </c>
      <c r="M320" s="39">
        <v>0</v>
      </c>
      <c r="N320" s="39" t="s">
        <v>1971</v>
      </c>
    </row>
    <row r="321" spans="1:14" customFormat="1" ht="56.25" x14ac:dyDescent="0.25">
      <c r="A321" s="40" t="s">
        <v>525</v>
      </c>
      <c r="B321" s="37" t="s">
        <v>577</v>
      </c>
      <c r="C321" s="41" t="s">
        <v>578</v>
      </c>
      <c r="D321" s="39">
        <v>0</v>
      </c>
      <c r="E321" s="39">
        <v>0</v>
      </c>
      <c r="F321" s="39">
        <v>0</v>
      </c>
      <c r="G321" s="39">
        <v>0</v>
      </c>
      <c r="H321" s="39">
        <v>0</v>
      </c>
      <c r="I321" s="39">
        <v>0</v>
      </c>
      <c r="J321" s="39">
        <v>0</v>
      </c>
      <c r="K321" s="39">
        <v>0</v>
      </c>
      <c r="L321" s="39">
        <v>0</v>
      </c>
      <c r="M321" s="39">
        <v>0</v>
      </c>
      <c r="N321" s="39" t="s">
        <v>1971</v>
      </c>
    </row>
    <row r="322" spans="1:14" customFormat="1" ht="37.5" x14ac:dyDescent="0.25">
      <c r="A322" s="40" t="s">
        <v>525</v>
      </c>
      <c r="B322" s="37" t="s">
        <v>579</v>
      </c>
      <c r="C322" s="41" t="s">
        <v>580</v>
      </c>
      <c r="D322" s="39">
        <v>0</v>
      </c>
      <c r="E322" s="39">
        <v>0</v>
      </c>
      <c r="F322" s="39">
        <v>0</v>
      </c>
      <c r="G322" s="39">
        <v>0</v>
      </c>
      <c r="H322" s="39">
        <v>0</v>
      </c>
      <c r="I322" s="39">
        <v>0</v>
      </c>
      <c r="J322" s="39">
        <v>0</v>
      </c>
      <c r="K322" s="39">
        <v>0</v>
      </c>
      <c r="L322" s="39">
        <v>0</v>
      </c>
      <c r="M322" s="39">
        <v>0</v>
      </c>
      <c r="N322" s="39" t="s">
        <v>1971</v>
      </c>
    </row>
    <row r="323" spans="1:14" customFormat="1" ht="56.25" x14ac:dyDescent="0.25">
      <c r="A323" s="45" t="s">
        <v>525</v>
      </c>
      <c r="B323" s="46" t="s">
        <v>581</v>
      </c>
      <c r="C323" s="47" t="s">
        <v>582</v>
      </c>
      <c r="D323" s="39">
        <v>0</v>
      </c>
      <c r="E323" s="39">
        <v>0</v>
      </c>
      <c r="F323" s="39">
        <v>0</v>
      </c>
      <c r="G323" s="39">
        <v>0</v>
      </c>
      <c r="H323" s="39">
        <v>0</v>
      </c>
      <c r="I323" s="39">
        <v>0</v>
      </c>
      <c r="J323" s="39">
        <v>0</v>
      </c>
      <c r="K323" s="39">
        <v>0</v>
      </c>
      <c r="L323" s="39">
        <v>0</v>
      </c>
      <c r="M323" s="39">
        <v>0</v>
      </c>
      <c r="N323" s="39" t="s">
        <v>1971</v>
      </c>
    </row>
    <row r="324" spans="1:14" customFormat="1" ht="56.25" x14ac:dyDescent="0.25">
      <c r="A324" s="36" t="s">
        <v>525</v>
      </c>
      <c r="B324" s="37" t="s">
        <v>583</v>
      </c>
      <c r="C324" s="38" t="s">
        <v>584</v>
      </c>
      <c r="D324" s="39">
        <v>0</v>
      </c>
      <c r="E324" s="39">
        <v>0</v>
      </c>
      <c r="F324" s="39">
        <v>0</v>
      </c>
      <c r="G324" s="39">
        <v>0</v>
      </c>
      <c r="H324" s="39">
        <v>0</v>
      </c>
      <c r="I324" s="39">
        <v>0</v>
      </c>
      <c r="J324" s="39">
        <v>0</v>
      </c>
      <c r="K324" s="39">
        <v>0</v>
      </c>
      <c r="L324" s="39">
        <v>0</v>
      </c>
      <c r="M324" s="39">
        <v>0</v>
      </c>
      <c r="N324" s="39" t="s">
        <v>1971</v>
      </c>
    </row>
    <row r="325" spans="1:14" customFormat="1" ht="56.25" x14ac:dyDescent="0.25">
      <c r="A325" s="36" t="s">
        <v>525</v>
      </c>
      <c r="B325" s="37" t="s">
        <v>585</v>
      </c>
      <c r="C325" s="38" t="s">
        <v>586</v>
      </c>
      <c r="D325" s="39">
        <v>0</v>
      </c>
      <c r="E325" s="39">
        <v>0</v>
      </c>
      <c r="F325" s="39">
        <v>0</v>
      </c>
      <c r="G325" s="39">
        <v>0</v>
      </c>
      <c r="H325" s="39">
        <v>0</v>
      </c>
      <c r="I325" s="39">
        <v>0</v>
      </c>
      <c r="J325" s="39">
        <v>0</v>
      </c>
      <c r="K325" s="39">
        <v>0</v>
      </c>
      <c r="L325" s="39">
        <v>0</v>
      </c>
      <c r="M325" s="39">
        <v>0</v>
      </c>
      <c r="N325" s="39" t="s">
        <v>1971</v>
      </c>
    </row>
    <row r="326" spans="1:14" customFormat="1" ht="37.5" x14ac:dyDescent="0.25">
      <c r="A326" s="36" t="s">
        <v>525</v>
      </c>
      <c r="B326" s="37" t="s">
        <v>587</v>
      </c>
      <c r="C326" s="38" t="s">
        <v>588</v>
      </c>
      <c r="D326" s="39">
        <v>0</v>
      </c>
      <c r="E326" s="39">
        <v>0</v>
      </c>
      <c r="F326" s="39">
        <v>0</v>
      </c>
      <c r="G326" s="39">
        <v>0</v>
      </c>
      <c r="H326" s="39">
        <v>0</v>
      </c>
      <c r="I326" s="39">
        <v>0</v>
      </c>
      <c r="J326" s="39">
        <v>0</v>
      </c>
      <c r="K326" s="39">
        <v>0</v>
      </c>
      <c r="L326" s="39">
        <v>0</v>
      </c>
      <c r="M326" s="39">
        <v>0</v>
      </c>
      <c r="N326" s="39" t="s">
        <v>1971</v>
      </c>
    </row>
    <row r="327" spans="1:14" customFormat="1" ht="37.5" x14ac:dyDescent="0.25">
      <c r="A327" s="40" t="s">
        <v>525</v>
      </c>
      <c r="B327" s="37" t="s">
        <v>589</v>
      </c>
      <c r="C327" s="41" t="s">
        <v>590</v>
      </c>
      <c r="D327" s="39">
        <v>0</v>
      </c>
      <c r="E327" s="39">
        <v>0</v>
      </c>
      <c r="F327" s="39">
        <v>0</v>
      </c>
      <c r="G327" s="39">
        <v>0</v>
      </c>
      <c r="H327" s="39">
        <v>0</v>
      </c>
      <c r="I327" s="39">
        <v>0</v>
      </c>
      <c r="J327" s="39">
        <v>0</v>
      </c>
      <c r="K327" s="39">
        <v>0</v>
      </c>
      <c r="L327" s="39">
        <v>0</v>
      </c>
      <c r="M327" s="39">
        <v>0</v>
      </c>
      <c r="N327" s="39" t="s">
        <v>1971</v>
      </c>
    </row>
    <row r="328" spans="1:14" customFormat="1" ht="37.5" x14ac:dyDescent="0.25">
      <c r="A328" s="51" t="s">
        <v>525</v>
      </c>
      <c r="B328" s="46" t="s">
        <v>591</v>
      </c>
      <c r="C328" s="52" t="s">
        <v>592</v>
      </c>
      <c r="D328" s="39">
        <v>0</v>
      </c>
      <c r="E328" s="39">
        <v>0</v>
      </c>
      <c r="F328" s="39">
        <v>0</v>
      </c>
      <c r="G328" s="39">
        <v>0</v>
      </c>
      <c r="H328" s="39">
        <v>0</v>
      </c>
      <c r="I328" s="39">
        <v>0</v>
      </c>
      <c r="J328" s="39">
        <v>0</v>
      </c>
      <c r="K328" s="39">
        <v>0</v>
      </c>
      <c r="L328" s="39">
        <v>0</v>
      </c>
      <c r="M328" s="39">
        <v>0</v>
      </c>
      <c r="N328" s="39" t="s">
        <v>1971</v>
      </c>
    </row>
    <row r="329" spans="1:14" customFormat="1" ht="56.25" x14ac:dyDescent="0.25">
      <c r="A329" s="51" t="s">
        <v>525</v>
      </c>
      <c r="B329" s="46" t="s">
        <v>593</v>
      </c>
      <c r="C329" s="52" t="s">
        <v>594</v>
      </c>
      <c r="D329" s="39">
        <v>0</v>
      </c>
      <c r="E329" s="39">
        <v>0</v>
      </c>
      <c r="F329" s="39">
        <v>0</v>
      </c>
      <c r="G329" s="39">
        <v>0</v>
      </c>
      <c r="H329" s="39">
        <v>0</v>
      </c>
      <c r="I329" s="39">
        <v>0</v>
      </c>
      <c r="J329" s="39">
        <v>0</v>
      </c>
      <c r="K329" s="39">
        <v>0</v>
      </c>
      <c r="L329" s="39">
        <v>0</v>
      </c>
      <c r="M329" s="39">
        <v>0</v>
      </c>
      <c r="N329" s="39" t="s">
        <v>1971</v>
      </c>
    </row>
    <row r="330" spans="1:14" customFormat="1" ht="56.25" x14ac:dyDescent="0.25">
      <c r="A330" s="40" t="s">
        <v>525</v>
      </c>
      <c r="B330" s="37" t="s">
        <v>595</v>
      </c>
      <c r="C330" s="53" t="s">
        <v>596</v>
      </c>
      <c r="D330" s="39">
        <v>0</v>
      </c>
      <c r="E330" s="39">
        <v>0</v>
      </c>
      <c r="F330" s="39">
        <v>0</v>
      </c>
      <c r="G330" s="39">
        <v>0</v>
      </c>
      <c r="H330" s="39">
        <v>0</v>
      </c>
      <c r="I330" s="39">
        <v>0</v>
      </c>
      <c r="J330" s="39">
        <v>0</v>
      </c>
      <c r="K330" s="39">
        <v>0</v>
      </c>
      <c r="L330" s="39">
        <v>0</v>
      </c>
      <c r="M330" s="39">
        <v>0</v>
      </c>
      <c r="N330" s="39" t="s">
        <v>1971</v>
      </c>
    </row>
    <row r="331" spans="1:14" customFormat="1" ht="37.5" x14ac:dyDescent="0.25">
      <c r="A331" s="40" t="s">
        <v>525</v>
      </c>
      <c r="B331" s="37" t="s">
        <v>597</v>
      </c>
      <c r="C331" s="53" t="s">
        <v>598</v>
      </c>
      <c r="D331" s="39">
        <v>0</v>
      </c>
      <c r="E331" s="39">
        <v>0</v>
      </c>
      <c r="F331" s="39">
        <v>0</v>
      </c>
      <c r="G331" s="39">
        <v>0</v>
      </c>
      <c r="H331" s="39">
        <v>0</v>
      </c>
      <c r="I331" s="39">
        <v>0</v>
      </c>
      <c r="J331" s="39">
        <v>0</v>
      </c>
      <c r="K331" s="39">
        <v>0</v>
      </c>
      <c r="L331" s="39">
        <v>0</v>
      </c>
      <c r="M331" s="39">
        <v>0</v>
      </c>
      <c r="N331" s="39" t="s">
        <v>1971</v>
      </c>
    </row>
    <row r="332" spans="1:14" customFormat="1" ht="37.5" x14ac:dyDescent="0.25">
      <c r="A332" s="40" t="s">
        <v>525</v>
      </c>
      <c r="B332" s="37" t="s">
        <v>599</v>
      </c>
      <c r="C332" s="53" t="s">
        <v>600</v>
      </c>
      <c r="D332" s="39">
        <v>0</v>
      </c>
      <c r="E332" s="39">
        <v>0</v>
      </c>
      <c r="F332" s="39">
        <v>0</v>
      </c>
      <c r="G332" s="39">
        <v>0</v>
      </c>
      <c r="H332" s="39">
        <v>0</v>
      </c>
      <c r="I332" s="39">
        <v>0</v>
      </c>
      <c r="J332" s="39">
        <v>0</v>
      </c>
      <c r="K332" s="39">
        <v>0</v>
      </c>
      <c r="L332" s="39">
        <v>0</v>
      </c>
      <c r="M332" s="39">
        <v>0</v>
      </c>
      <c r="N332" s="39" t="s">
        <v>1971</v>
      </c>
    </row>
    <row r="333" spans="1:14" customFormat="1" ht="37.5" x14ac:dyDescent="0.25">
      <c r="A333" s="40" t="s">
        <v>525</v>
      </c>
      <c r="B333" s="37" t="s">
        <v>601</v>
      </c>
      <c r="C333" s="53" t="s">
        <v>602</v>
      </c>
      <c r="D333" s="39">
        <v>0</v>
      </c>
      <c r="E333" s="39">
        <v>0</v>
      </c>
      <c r="F333" s="39">
        <v>0</v>
      </c>
      <c r="G333" s="39">
        <v>0</v>
      </c>
      <c r="H333" s="39">
        <v>0</v>
      </c>
      <c r="I333" s="39">
        <v>0</v>
      </c>
      <c r="J333" s="39">
        <v>0</v>
      </c>
      <c r="K333" s="39">
        <v>0</v>
      </c>
      <c r="L333" s="39">
        <v>0</v>
      </c>
      <c r="M333" s="39">
        <v>0</v>
      </c>
      <c r="N333" s="39" t="s">
        <v>1971</v>
      </c>
    </row>
    <row r="334" spans="1:14" customFormat="1" ht="37.5" x14ac:dyDescent="0.25">
      <c r="A334" s="40" t="s">
        <v>525</v>
      </c>
      <c r="B334" s="37" t="s">
        <v>603</v>
      </c>
      <c r="C334" s="53" t="s">
        <v>604</v>
      </c>
      <c r="D334" s="39">
        <v>0</v>
      </c>
      <c r="E334" s="39">
        <v>0</v>
      </c>
      <c r="F334" s="39">
        <v>0</v>
      </c>
      <c r="G334" s="39">
        <v>0</v>
      </c>
      <c r="H334" s="39">
        <v>0</v>
      </c>
      <c r="I334" s="39">
        <v>0</v>
      </c>
      <c r="J334" s="39">
        <v>0</v>
      </c>
      <c r="K334" s="39">
        <v>0</v>
      </c>
      <c r="L334" s="39">
        <v>0</v>
      </c>
      <c r="M334" s="39">
        <v>0</v>
      </c>
      <c r="N334" s="39" t="s">
        <v>1971</v>
      </c>
    </row>
    <row r="335" spans="1:14" customFormat="1" ht="37.5" x14ac:dyDescent="0.25">
      <c r="A335" s="40" t="s">
        <v>525</v>
      </c>
      <c r="B335" s="37" t="s">
        <v>605</v>
      </c>
      <c r="C335" s="41" t="s">
        <v>606</v>
      </c>
      <c r="D335" s="39">
        <v>0</v>
      </c>
      <c r="E335" s="39">
        <v>0</v>
      </c>
      <c r="F335" s="39">
        <v>0</v>
      </c>
      <c r="G335" s="39">
        <v>0</v>
      </c>
      <c r="H335" s="39">
        <v>0</v>
      </c>
      <c r="I335" s="39">
        <v>0</v>
      </c>
      <c r="J335" s="39">
        <v>0</v>
      </c>
      <c r="K335" s="39">
        <v>0</v>
      </c>
      <c r="L335" s="39">
        <v>0</v>
      </c>
      <c r="M335" s="39">
        <v>0</v>
      </c>
      <c r="N335" s="39" t="s">
        <v>1971</v>
      </c>
    </row>
    <row r="336" spans="1:14" customFormat="1" ht="56.25" x14ac:dyDescent="0.25">
      <c r="A336" s="40" t="s">
        <v>525</v>
      </c>
      <c r="B336" s="37" t="s">
        <v>607</v>
      </c>
      <c r="C336" s="41" t="s">
        <v>608</v>
      </c>
      <c r="D336" s="39">
        <v>0</v>
      </c>
      <c r="E336" s="39">
        <v>0</v>
      </c>
      <c r="F336" s="39">
        <v>0</v>
      </c>
      <c r="G336" s="39">
        <v>0</v>
      </c>
      <c r="H336" s="39">
        <v>0</v>
      </c>
      <c r="I336" s="39">
        <v>0</v>
      </c>
      <c r="J336" s="39">
        <v>0</v>
      </c>
      <c r="K336" s="39">
        <v>0</v>
      </c>
      <c r="L336" s="39">
        <v>0</v>
      </c>
      <c r="M336" s="39">
        <v>0</v>
      </c>
      <c r="N336" s="39" t="s">
        <v>1971</v>
      </c>
    </row>
    <row r="337" spans="1:14" customFormat="1" ht="37.5" x14ac:dyDescent="0.25">
      <c r="A337" s="40" t="s">
        <v>525</v>
      </c>
      <c r="B337" s="37" t="s">
        <v>609</v>
      </c>
      <c r="C337" s="41" t="s">
        <v>610</v>
      </c>
      <c r="D337" s="39">
        <v>0</v>
      </c>
      <c r="E337" s="39">
        <v>0</v>
      </c>
      <c r="F337" s="39">
        <v>0</v>
      </c>
      <c r="G337" s="39">
        <v>0</v>
      </c>
      <c r="H337" s="39">
        <v>0</v>
      </c>
      <c r="I337" s="39">
        <v>0</v>
      </c>
      <c r="J337" s="39">
        <v>0</v>
      </c>
      <c r="K337" s="39">
        <v>0</v>
      </c>
      <c r="L337" s="39">
        <v>0</v>
      </c>
      <c r="M337" s="39">
        <v>0</v>
      </c>
      <c r="N337" s="39" t="s">
        <v>1971</v>
      </c>
    </row>
    <row r="338" spans="1:14" customFormat="1" ht="37.5" x14ac:dyDescent="0.25">
      <c r="A338" s="40" t="s">
        <v>525</v>
      </c>
      <c r="B338" s="37" t="s">
        <v>611</v>
      </c>
      <c r="C338" s="41" t="s">
        <v>612</v>
      </c>
      <c r="D338" s="39">
        <v>0</v>
      </c>
      <c r="E338" s="39">
        <v>0</v>
      </c>
      <c r="F338" s="39">
        <v>0</v>
      </c>
      <c r="G338" s="39">
        <v>0</v>
      </c>
      <c r="H338" s="39">
        <v>0</v>
      </c>
      <c r="I338" s="39">
        <v>0</v>
      </c>
      <c r="J338" s="39">
        <v>0</v>
      </c>
      <c r="K338" s="39">
        <v>0</v>
      </c>
      <c r="L338" s="39">
        <v>0</v>
      </c>
      <c r="M338" s="39">
        <v>0</v>
      </c>
      <c r="N338" s="39" t="s">
        <v>1971</v>
      </c>
    </row>
    <row r="339" spans="1:14" customFormat="1" ht="37.5" x14ac:dyDescent="0.25">
      <c r="A339" s="51" t="s">
        <v>525</v>
      </c>
      <c r="B339" s="46" t="s">
        <v>613</v>
      </c>
      <c r="C339" s="52" t="s">
        <v>614</v>
      </c>
      <c r="D339" s="39">
        <v>0</v>
      </c>
      <c r="E339" s="39">
        <v>0</v>
      </c>
      <c r="F339" s="39">
        <v>0</v>
      </c>
      <c r="G339" s="39">
        <v>0</v>
      </c>
      <c r="H339" s="39">
        <v>0</v>
      </c>
      <c r="I339" s="39">
        <v>0</v>
      </c>
      <c r="J339" s="39">
        <v>0</v>
      </c>
      <c r="K339" s="39">
        <v>0</v>
      </c>
      <c r="L339" s="39">
        <v>0</v>
      </c>
      <c r="M339" s="39">
        <v>0</v>
      </c>
      <c r="N339" s="39" t="s">
        <v>1971</v>
      </c>
    </row>
    <row r="340" spans="1:14" customFormat="1" ht="37.5" x14ac:dyDescent="0.25">
      <c r="A340" s="40" t="s">
        <v>525</v>
      </c>
      <c r="B340" s="37" t="s">
        <v>615</v>
      </c>
      <c r="C340" s="41" t="s">
        <v>616</v>
      </c>
      <c r="D340" s="39">
        <v>0</v>
      </c>
      <c r="E340" s="39">
        <v>0</v>
      </c>
      <c r="F340" s="39">
        <v>0</v>
      </c>
      <c r="G340" s="39">
        <v>0</v>
      </c>
      <c r="H340" s="39">
        <v>0</v>
      </c>
      <c r="I340" s="39">
        <v>0</v>
      </c>
      <c r="J340" s="39">
        <v>0</v>
      </c>
      <c r="K340" s="39">
        <v>0</v>
      </c>
      <c r="L340" s="39">
        <v>0</v>
      </c>
      <c r="M340" s="39">
        <v>0</v>
      </c>
      <c r="N340" s="39" t="s">
        <v>1971</v>
      </c>
    </row>
    <row r="341" spans="1:14" customFormat="1" ht="37.5" x14ac:dyDescent="0.25">
      <c r="A341" s="40" t="s">
        <v>525</v>
      </c>
      <c r="B341" s="37" t="s">
        <v>617</v>
      </c>
      <c r="C341" s="41" t="s">
        <v>618</v>
      </c>
      <c r="D341" s="39">
        <v>0</v>
      </c>
      <c r="E341" s="39">
        <v>0</v>
      </c>
      <c r="F341" s="39">
        <v>0</v>
      </c>
      <c r="G341" s="39">
        <v>0</v>
      </c>
      <c r="H341" s="39">
        <v>0</v>
      </c>
      <c r="I341" s="39">
        <v>0</v>
      </c>
      <c r="J341" s="39">
        <v>0</v>
      </c>
      <c r="K341" s="39">
        <v>0</v>
      </c>
      <c r="L341" s="39">
        <v>0</v>
      </c>
      <c r="M341" s="39">
        <v>0</v>
      </c>
      <c r="N341" s="39" t="s">
        <v>1971</v>
      </c>
    </row>
    <row r="342" spans="1:14" customFormat="1" ht="56.25" x14ac:dyDescent="0.25">
      <c r="A342" s="40" t="s">
        <v>525</v>
      </c>
      <c r="B342" s="37" t="s">
        <v>619</v>
      </c>
      <c r="C342" s="41" t="s">
        <v>620</v>
      </c>
      <c r="D342" s="39">
        <v>0</v>
      </c>
      <c r="E342" s="39">
        <v>0</v>
      </c>
      <c r="F342" s="39">
        <v>0</v>
      </c>
      <c r="G342" s="39">
        <v>0</v>
      </c>
      <c r="H342" s="39">
        <v>0</v>
      </c>
      <c r="I342" s="39">
        <v>0</v>
      </c>
      <c r="J342" s="39">
        <v>0</v>
      </c>
      <c r="K342" s="39">
        <v>0</v>
      </c>
      <c r="L342" s="39">
        <v>0</v>
      </c>
      <c r="M342" s="39">
        <v>0</v>
      </c>
      <c r="N342" s="39" t="s">
        <v>1971</v>
      </c>
    </row>
    <row r="343" spans="1:14" customFormat="1" ht="37.5" x14ac:dyDescent="0.25">
      <c r="A343" s="40" t="s">
        <v>525</v>
      </c>
      <c r="B343" s="37" t="s">
        <v>621</v>
      </c>
      <c r="C343" s="41" t="s">
        <v>622</v>
      </c>
      <c r="D343" s="39">
        <v>0</v>
      </c>
      <c r="E343" s="39">
        <v>0</v>
      </c>
      <c r="F343" s="39">
        <v>0</v>
      </c>
      <c r="G343" s="39">
        <v>0</v>
      </c>
      <c r="H343" s="39">
        <v>0</v>
      </c>
      <c r="I343" s="39">
        <v>0</v>
      </c>
      <c r="J343" s="39">
        <v>0</v>
      </c>
      <c r="K343" s="39">
        <v>0</v>
      </c>
      <c r="L343" s="39">
        <v>0</v>
      </c>
      <c r="M343" s="39">
        <v>0</v>
      </c>
      <c r="N343" s="39" t="s">
        <v>1971</v>
      </c>
    </row>
    <row r="344" spans="1:14" customFormat="1" ht="37.5" x14ac:dyDescent="0.25">
      <c r="A344" s="45" t="s">
        <v>525</v>
      </c>
      <c r="B344" s="46" t="s">
        <v>623</v>
      </c>
      <c r="C344" s="47" t="s">
        <v>624</v>
      </c>
      <c r="D344" s="39">
        <v>0</v>
      </c>
      <c r="E344" s="39">
        <v>0</v>
      </c>
      <c r="F344" s="39">
        <v>0</v>
      </c>
      <c r="G344" s="39">
        <v>0</v>
      </c>
      <c r="H344" s="39">
        <v>0</v>
      </c>
      <c r="I344" s="39">
        <v>0</v>
      </c>
      <c r="J344" s="39">
        <v>0</v>
      </c>
      <c r="K344" s="39">
        <v>0</v>
      </c>
      <c r="L344" s="39">
        <v>0</v>
      </c>
      <c r="M344" s="39">
        <v>0</v>
      </c>
      <c r="N344" s="39" t="s">
        <v>1971</v>
      </c>
    </row>
    <row r="345" spans="1:14" customFormat="1" ht="37.5" x14ac:dyDescent="0.25">
      <c r="A345" s="45" t="s">
        <v>525</v>
      </c>
      <c r="B345" s="46" t="s">
        <v>625</v>
      </c>
      <c r="C345" s="47" t="s">
        <v>626</v>
      </c>
      <c r="D345" s="39">
        <v>0</v>
      </c>
      <c r="E345" s="39">
        <v>0</v>
      </c>
      <c r="F345" s="39">
        <v>0</v>
      </c>
      <c r="G345" s="39">
        <v>0</v>
      </c>
      <c r="H345" s="39">
        <v>0</v>
      </c>
      <c r="I345" s="39">
        <v>0</v>
      </c>
      <c r="J345" s="39">
        <v>0</v>
      </c>
      <c r="K345" s="39">
        <v>0</v>
      </c>
      <c r="L345" s="39">
        <v>0</v>
      </c>
      <c r="M345" s="39">
        <v>0</v>
      </c>
      <c r="N345" s="39" t="s">
        <v>1971</v>
      </c>
    </row>
    <row r="346" spans="1:14" customFormat="1" ht="56.25" x14ac:dyDescent="0.25">
      <c r="A346" s="45" t="s">
        <v>525</v>
      </c>
      <c r="B346" s="46" t="s">
        <v>627</v>
      </c>
      <c r="C346" s="47" t="s">
        <v>628</v>
      </c>
      <c r="D346" s="39">
        <v>0</v>
      </c>
      <c r="E346" s="39">
        <v>0</v>
      </c>
      <c r="F346" s="39">
        <v>0</v>
      </c>
      <c r="G346" s="39">
        <v>0</v>
      </c>
      <c r="H346" s="39">
        <v>0</v>
      </c>
      <c r="I346" s="39">
        <v>0</v>
      </c>
      <c r="J346" s="39">
        <v>0</v>
      </c>
      <c r="K346" s="39">
        <v>0</v>
      </c>
      <c r="L346" s="39">
        <v>0</v>
      </c>
      <c r="M346" s="39">
        <v>0</v>
      </c>
      <c r="N346" s="39" t="s">
        <v>1971</v>
      </c>
    </row>
    <row r="347" spans="1:14" customFormat="1" ht="56.25" x14ac:dyDescent="0.25">
      <c r="A347" s="45" t="s">
        <v>525</v>
      </c>
      <c r="B347" s="46" t="s">
        <v>629</v>
      </c>
      <c r="C347" s="47" t="s">
        <v>630</v>
      </c>
      <c r="D347" s="39">
        <v>0</v>
      </c>
      <c r="E347" s="39">
        <v>0.84495083146718397</v>
      </c>
      <c r="F347" s="39">
        <v>0</v>
      </c>
      <c r="G347" s="39">
        <v>0</v>
      </c>
      <c r="H347" s="39">
        <v>0</v>
      </c>
      <c r="I347" s="39">
        <v>0</v>
      </c>
      <c r="J347" s="39">
        <v>3.4642984090154545E-3</v>
      </c>
      <c r="K347" s="39">
        <v>0</v>
      </c>
      <c r="L347" s="39">
        <v>0</v>
      </c>
      <c r="M347" s="39">
        <v>0</v>
      </c>
      <c r="N347" s="39" t="s">
        <v>1972</v>
      </c>
    </row>
    <row r="348" spans="1:14" customFormat="1" ht="56.25" x14ac:dyDescent="0.25">
      <c r="A348" s="45" t="s">
        <v>525</v>
      </c>
      <c r="B348" s="46" t="s">
        <v>631</v>
      </c>
      <c r="C348" s="47" t="s">
        <v>632</v>
      </c>
      <c r="D348" s="39">
        <v>0</v>
      </c>
      <c r="E348" s="39">
        <v>1.6899016629343679</v>
      </c>
      <c r="F348" s="39">
        <v>0</v>
      </c>
      <c r="G348" s="39">
        <v>0</v>
      </c>
      <c r="H348" s="39">
        <v>0</v>
      </c>
      <c r="I348" s="39">
        <v>0</v>
      </c>
      <c r="J348" s="39">
        <v>6.928596818030909E-3</v>
      </c>
      <c r="K348" s="39">
        <v>0</v>
      </c>
      <c r="L348" s="39">
        <v>0</v>
      </c>
      <c r="M348" s="39">
        <v>0</v>
      </c>
      <c r="N348" s="39" t="s">
        <v>1972</v>
      </c>
    </row>
    <row r="349" spans="1:14" customFormat="1" ht="56.25" x14ac:dyDescent="0.25">
      <c r="A349" s="45" t="s">
        <v>525</v>
      </c>
      <c r="B349" s="46" t="s">
        <v>633</v>
      </c>
      <c r="C349" s="47" t="s">
        <v>634</v>
      </c>
      <c r="D349" s="39">
        <v>0</v>
      </c>
      <c r="E349" s="39">
        <v>2.1123770786679592</v>
      </c>
      <c r="F349" s="39">
        <v>0</v>
      </c>
      <c r="G349" s="39">
        <v>0</v>
      </c>
      <c r="H349" s="39">
        <v>0</v>
      </c>
      <c r="I349" s="39">
        <v>0</v>
      </c>
      <c r="J349" s="39">
        <v>8.6607460225386328E-3</v>
      </c>
      <c r="K349" s="39">
        <v>0</v>
      </c>
      <c r="L349" s="39">
        <v>0</v>
      </c>
      <c r="M349" s="39">
        <v>0</v>
      </c>
      <c r="N349" s="39" t="s">
        <v>1972</v>
      </c>
    </row>
    <row r="350" spans="1:14" customFormat="1" ht="37.5" x14ac:dyDescent="0.25">
      <c r="A350" s="45" t="s">
        <v>525</v>
      </c>
      <c r="B350" s="46" t="s">
        <v>635</v>
      </c>
      <c r="C350" s="47" t="s">
        <v>636</v>
      </c>
      <c r="D350" s="39">
        <v>0</v>
      </c>
      <c r="E350" s="39">
        <v>0</v>
      </c>
      <c r="F350" s="39">
        <v>0</v>
      </c>
      <c r="G350" s="39">
        <v>0</v>
      </c>
      <c r="H350" s="39">
        <v>0</v>
      </c>
      <c r="I350" s="39">
        <v>0</v>
      </c>
      <c r="J350" s="39">
        <v>0</v>
      </c>
      <c r="K350" s="39">
        <v>0</v>
      </c>
      <c r="L350" s="39">
        <v>0</v>
      </c>
      <c r="M350" s="39">
        <v>0</v>
      </c>
      <c r="N350" s="39" t="s">
        <v>1971</v>
      </c>
    </row>
    <row r="351" spans="1:14" customFormat="1" ht="37.5" x14ac:dyDescent="0.25">
      <c r="A351" s="45" t="s">
        <v>525</v>
      </c>
      <c r="B351" s="46" t="s">
        <v>637</v>
      </c>
      <c r="C351" s="47" t="s">
        <v>638</v>
      </c>
      <c r="D351" s="39">
        <v>0</v>
      </c>
      <c r="E351" s="39">
        <v>0</v>
      </c>
      <c r="F351" s="39">
        <v>0</v>
      </c>
      <c r="G351" s="39">
        <v>0</v>
      </c>
      <c r="H351" s="39">
        <v>0</v>
      </c>
      <c r="I351" s="39">
        <v>0</v>
      </c>
      <c r="J351" s="39">
        <v>0</v>
      </c>
      <c r="K351" s="39">
        <v>0</v>
      </c>
      <c r="L351" s="39">
        <v>0</v>
      </c>
      <c r="M351" s="39">
        <v>0</v>
      </c>
      <c r="N351" s="39" t="s">
        <v>1971</v>
      </c>
    </row>
    <row r="352" spans="1:14" customFormat="1" ht="112.5" x14ac:dyDescent="0.25">
      <c r="A352" s="45" t="s">
        <v>525</v>
      </c>
      <c r="B352" s="46" t="s">
        <v>639</v>
      </c>
      <c r="C352" s="47" t="s">
        <v>640</v>
      </c>
      <c r="D352" s="39">
        <v>0</v>
      </c>
      <c r="E352" s="39">
        <v>0</v>
      </c>
      <c r="F352" s="39">
        <v>39.201890387648987</v>
      </c>
      <c r="G352" s="39">
        <v>0</v>
      </c>
      <c r="H352" s="39">
        <v>0</v>
      </c>
      <c r="I352" s="39">
        <v>0</v>
      </c>
      <c r="J352" s="39">
        <v>0</v>
      </c>
      <c r="K352" s="39">
        <v>0.12706331647202246</v>
      </c>
      <c r="L352" s="39">
        <v>0</v>
      </c>
      <c r="M352" s="39">
        <v>0</v>
      </c>
      <c r="N352" s="39" t="s">
        <v>1972</v>
      </c>
    </row>
    <row r="353" spans="1:14" customFormat="1" ht="37.5" x14ac:dyDescent="0.25">
      <c r="A353" s="45" t="s">
        <v>525</v>
      </c>
      <c r="B353" s="46" t="s">
        <v>641</v>
      </c>
      <c r="C353" s="47" t="s">
        <v>642</v>
      </c>
      <c r="D353" s="39">
        <v>0</v>
      </c>
      <c r="E353" s="39">
        <v>0</v>
      </c>
      <c r="F353" s="39">
        <v>0</v>
      </c>
      <c r="G353" s="39">
        <v>0</v>
      </c>
      <c r="H353" s="39">
        <v>0</v>
      </c>
      <c r="I353" s="39">
        <v>0</v>
      </c>
      <c r="J353" s="39">
        <v>0</v>
      </c>
      <c r="K353" s="39">
        <v>0</v>
      </c>
      <c r="L353" s="39">
        <v>0</v>
      </c>
      <c r="M353" s="39">
        <v>0</v>
      </c>
      <c r="N353" s="39" t="s">
        <v>1971</v>
      </c>
    </row>
    <row r="354" spans="1:14" customFormat="1" ht="37.5" x14ac:dyDescent="0.25">
      <c r="A354" s="45" t="s">
        <v>525</v>
      </c>
      <c r="B354" s="46" t="s">
        <v>643</v>
      </c>
      <c r="C354" s="47" t="s">
        <v>644</v>
      </c>
      <c r="D354" s="39">
        <v>0</v>
      </c>
      <c r="E354" s="39">
        <v>0</v>
      </c>
      <c r="F354" s="39">
        <v>0</v>
      </c>
      <c r="G354" s="39">
        <v>0</v>
      </c>
      <c r="H354" s="39">
        <v>0</v>
      </c>
      <c r="I354" s="39">
        <v>0</v>
      </c>
      <c r="J354" s="39">
        <v>0</v>
      </c>
      <c r="K354" s="39">
        <v>0</v>
      </c>
      <c r="L354" s="39">
        <v>0</v>
      </c>
      <c r="M354" s="39">
        <v>0</v>
      </c>
      <c r="N354" s="39" t="s">
        <v>1971</v>
      </c>
    </row>
    <row r="355" spans="1:14" customFormat="1" ht="93.75" x14ac:dyDescent="0.25">
      <c r="A355" s="45" t="s">
        <v>525</v>
      </c>
      <c r="B355" s="46" t="s">
        <v>645</v>
      </c>
      <c r="C355" s="47" t="s">
        <v>646</v>
      </c>
      <c r="D355" s="39">
        <v>0</v>
      </c>
      <c r="E355" s="39">
        <v>0</v>
      </c>
      <c r="F355" s="39">
        <v>0</v>
      </c>
      <c r="G355" s="39">
        <v>0</v>
      </c>
      <c r="H355" s="39">
        <v>0</v>
      </c>
      <c r="I355" s="39">
        <v>0</v>
      </c>
      <c r="J355" s="39">
        <v>0</v>
      </c>
      <c r="K355" s="39">
        <v>0</v>
      </c>
      <c r="L355" s="39">
        <v>0</v>
      </c>
      <c r="M355" s="39">
        <v>0</v>
      </c>
      <c r="N355" s="39" t="s">
        <v>1971</v>
      </c>
    </row>
    <row r="356" spans="1:14" customFormat="1" ht="37.5" x14ac:dyDescent="0.25">
      <c r="A356" s="45" t="s">
        <v>525</v>
      </c>
      <c r="B356" s="46" t="s">
        <v>647</v>
      </c>
      <c r="C356" s="47" t="s">
        <v>648</v>
      </c>
      <c r="D356" s="39">
        <v>0</v>
      </c>
      <c r="E356" s="39">
        <v>0</v>
      </c>
      <c r="F356" s="39">
        <v>0</v>
      </c>
      <c r="G356" s="39">
        <v>0</v>
      </c>
      <c r="H356" s="39">
        <v>0</v>
      </c>
      <c r="I356" s="39">
        <v>0</v>
      </c>
      <c r="J356" s="39">
        <v>0</v>
      </c>
      <c r="K356" s="39">
        <v>0</v>
      </c>
      <c r="L356" s="39">
        <v>0</v>
      </c>
      <c r="M356" s="39">
        <v>0</v>
      </c>
      <c r="N356" s="39" t="s">
        <v>1971</v>
      </c>
    </row>
    <row r="357" spans="1:14" customFormat="1" ht="56.25" x14ac:dyDescent="0.25">
      <c r="A357" s="45" t="s">
        <v>525</v>
      </c>
      <c r="B357" s="46" t="s">
        <v>649</v>
      </c>
      <c r="C357" s="47" t="s">
        <v>650</v>
      </c>
      <c r="D357" s="39">
        <v>0</v>
      </c>
      <c r="E357" s="39">
        <v>0</v>
      </c>
      <c r="F357" s="39">
        <v>0</v>
      </c>
      <c r="G357" s="39">
        <v>0</v>
      </c>
      <c r="H357" s="39">
        <v>0</v>
      </c>
      <c r="I357" s="39">
        <v>0</v>
      </c>
      <c r="J357" s="39">
        <v>0</v>
      </c>
      <c r="K357" s="39">
        <v>0</v>
      </c>
      <c r="L357" s="39">
        <v>0</v>
      </c>
      <c r="M357" s="39">
        <v>0</v>
      </c>
      <c r="N357" s="39" t="s">
        <v>1971</v>
      </c>
    </row>
    <row r="358" spans="1:14" customFormat="1" ht="37.5" x14ac:dyDescent="0.25">
      <c r="A358" s="45" t="s">
        <v>525</v>
      </c>
      <c r="B358" s="46" t="s">
        <v>651</v>
      </c>
      <c r="C358" s="47" t="s">
        <v>652</v>
      </c>
      <c r="D358" s="39">
        <v>0</v>
      </c>
      <c r="E358" s="39">
        <v>0</v>
      </c>
      <c r="F358" s="39">
        <v>0</v>
      </c>
      <c r="G358" s="39">
        <v>0</v>
      </c>
      <c r="H358" s="39">
        <v>0</v>
      </c>
      <c r="I358" s="39">
        <v>0</v>
      </c>
      <c r="J358" s="39">
        <v>0</v>
      </c>
      <c r="K358" s="39">
        <v>0</v>
      </c>
      <c r="L358" s="39">
        <v>0</v>
      </c>
      <c r="M358" s="39">
        <v>0</v>
      </c>
      <c r="N358" s="39" t="s">
        <v>1971</v>
      </c>
    </row>
    <row r="359" spans="1:14" customFormat="1" ht="93.75" x14ac:dyDescent="0.25">
      <c r="A359" s="45" t="s">
        <v>525</v>
      </c>
      <c r="B359" s="46" t="s">
        <v>653</v>
      </c>
      <c r="C359" s="47" t="s">
        <v>654</v>
      </c>
      <c r="D359" s="39">
        <v>0</v>
      </c>
      <c r="E359" s="39">
        <v>0</v>
      </c>
      <c r="F359" s="39">
        <v>0</v>
      </c>
      <c r="G359" s="39">
        <v>0</v>
      </c>
      <c r="H359" s="39">
        <v>0</v>
      </c>
      <c r="I359" s="39">
        <v>0</v>
      </c>
      <c r="J359" s="39">
        <v>0</v>
      </c>
      <c r="K359" s="39">
        <v>0</v>
      </c>
      <c r="L359" s="39">
        <v>0</v>
      </c>
      <c r="M359" s="39">
        <v>0</v>
      </c>
      <c r="N359" s="39" t="s">
        <v>1971</v>
      </c>
    </row>
    <row r="360" spans="1:14" customFormat="1" ht="56.25" x14ac:dyDescent="0.25">
      <c r="A360" s="45" t="s">
        <v>525</v>
      </c>
      <c r="B360" s="46" t="s">
        <v>655</v>
      </c>
      <c r="C360" s="47" t="s">
        <v>656</v>
      </c>
      <c r="D360" s="39">
        <v>0</v>
      </c>
      <c r="E360" s="39">
        <v>0</v>
      </c>
      <c r="F360" s="39">
        <v>0</v>
      </c>
      <c r="G360" s="39">
        <v>0</v>
      </c>
      <c r="H360" s="39">
        <v>0</v>
      </c>
      <c r="I360" s="39">
        <v>0</v>
      </c>
      <c r="J360" s="39">
        <v>0</v>
      </c>
      <c r="K360" s="39">
        <v>0</v>
      </c>
      <c r="L360" s="39">
        <v>0</v>
      </c>
      <c r="M360" s="39">
        <v>0</v>
      </c>
      <c r="N360" s="39" t="s">
        <v>1971</v>
      </c>
    </row>
    <row r="361" spans="1:14" customFormat="1" ht="93.75" x14ac:dyDescent="0.25">
      <c r="A361" s="45" t="s">
        <v>525</v>
      </c>
      <c r="B361" s="46" t="s">
        <v>657</v>
      </c>
      <c r="C361" s="47" t="s">
        <v>658</v>
      </c>
      <c r="D361" s="39">
        <v>0</v>
      </c>
      <c r="E361" s="39">
        <v>0</v>
      </c>
      <c r="F361" s="39">
        <v>0</v>
      </c>
      <c r="G361" s="39">
        <v>0</v>
      </c>
      <c r="H361" s="39">
        <v>0</v>
      </c>
      <c r="I361" s="39">
        <v>0</v>
      </c>
      <c r="J361" s="39">
        <v>0</v>
      </c>
      <c r="K361" s="39">
        <v>0</v>
      </c>
      <c r="L361" s="39">
        <v>0</v>
      </c>
      <c r="M361" s="39">
        <v>0</v>
      </c>
      <c r="N361" s="39" t="s">
        <v>1971</v>
      </c>
    </row>
    <row r="362" spans="1:14" customFormat="1" ht="93.75" x14ac:dyDescent="0.25">
      <c r="A362" s="45" t="s">
        <v>525</v>
      </c>
      <c r="B362" s="46" t="s">
        <v>659</v>
      </c>
      <c r="C362" s="47" t="s">
        <v>660</v>
      </c>
      <c r="D362" s="39">
        <v>0</v>
      </c>
      <c r="E362" s="39">
        <v>0</v>
      </c>
      <c r="F362" s="39">
        <v>0</v>
      </c>
      <c r="G362" s="39">
        <v>0</v>
      </c>
      <c r="H362" s="39">
        <v>0</v>
      </c>
      <c r="I362" s="39">
        <v>0</v>
      </c>
      <c r="J362" s="39">
        <v>0</v>
      </c>
      <c r="K362" s="39">
        <v>0</v>
      </c>
      <c r="L362" s="39">
        <v>0</v>
      </c>
      <c r="M362" s="39">
        <v>0</v>
      </c>
      <c r="N362" s="39" t="s">
        <v>1971</v>
      </c>
    </row>
    <row r="363" spans="1:14" customFormat="1" ht="37.5" x14ac:dyDescent="0.25">
      <c r="A363" s="45" t="s">
        <v>525</v>
      </c>
      <c r="B363" s="46" t="s">
        <v>661</v>
      </c>
      <c r="C363" s="47" t="s">
        <v>662</v>
      </c>
      <c r="D363" s="39">
        <v>0</v>
      </c>
      <c r="E363" s="39">
        <v>0</v>
      </c>
      <c r="F363" s="39">
        <v>0</v>
      </c>
      <c r="G363" s="39">
        <v>0</v>
      </c>
      <c r="H363" s="39">
        <v>0</v>
      </c>
      <c r="I363" s="39">
        <v>0</v>
      </c>
      <c r="J363" s="39">
        <v>0</v>
      </c>
      <c r="K363" s="39">
        <v>0</v>
      </c>
      <c r="L363" s="39">
        <v>0</v>
      </c>
      <c r="M363" s="39">
        <v>0</v>
      </c>
      <c r="N363" s="39" t="s">
        <v>1971</v>
      </c>
    </row>
    <row r="364" spans="1:14" customFormat="1" ht="93.75" x14ac:dyDescent="0.25">
      <c r="A364" s="40" t="s">
        <v>525</v>
      </c>
      <c r="B364" s="37" t="s">
        <v>663</v>
      </c>
      <c r="C364" s="41" t="s">
        <v>664</v>
      </c>
      <c r="D364" s="39">
        <v>0</v>
      </c>
      <c r="E364" s="39">
        <v>0</v>
      </c>
      <c r="F364" s="39">
        <v>0</v>
      </c>
      <c r="G364" s="39">
        <v>0</v>
      </c>
      <c r="H364" s="39">
        <v>0</v>
      </c>
      <c r="I364" s="39">
        <v>0</v>
      </c>
      <c r="J364" s="39">
        <v>0</v>
      </c>
      <c r="K364" s="39">
        <v>0</v>
      </c>
      <c r="L364" s="39">
        <v>0</v>
      </c>
      <c r="M364" s="39">
        <v>0</v>
      </c>
      <c r="N364" s="39" t="s">
        <v>1971</v>
      </c>
    </row>
    <row r="365" spans="1:14" customFormat="1" ht="112.5" x14ac:dyDescent="0.25">
      <c r="A365" s="45" t="s">
        <v>525</v>
      </c>
      <c r="B365" s="46" t="s">
        <v>665</v>
      </c>
      <c r="C365" s="47" t="s">
        <v>666</v>
      </c>
      <c r="D365" s="39">
        <v>0</v>
      </c>
      <c r="E365" s="39">
        <v>0</v>
      </c>
      <c r="F365" s="39">
        <v>0</v>
      </c>
      <c r="G365" s="39">
        <v>0</v>
      </c>
      <c r="H365" s="39">
        <v>0</v>
      </c>
      <c r="I365" s="39">
        <v>0</v>
      </c>
      <c r="J365" s="39">
        <v>0</v>
      </c>
      <c r="K365" s="39">
        <v>0</v>
      </c>
      <c r="L365" s="39">
        <v>0</v>
      </c>
      <c r="M365" s="39">
        <v>0</v>
      </c>
      <c r="N365" s="39" t="s">
        <v>1971</v>
      </c>
    </row>
    <row r="366" spans="1:14" customFormat="1" ht="37.5" x14ac:dyDescent="0.25">
      <c r="A366" s="45" t="s">
        <v>525</v>
      </c>
      <c r="B366" s="46" t="s">
        <v>667</v>
      </c>
      <c r="C366" s="47" t="s">
        <v>668</v>
      </c>
      <c r="D366" s="39">
        <v>0</v>
      </c>
      <c r="E366" s="39">
        <v>0</v>
      </c>
      <c r="F366" s="39">
        <v>0</v>
      </c>
      <c r="G366" s="39">
        <v>0</v>
      </c>
      <c r="H366" s="39">
        <v>0</v>
      </c>
      <c r="I366" s="39">
        <v>0</v>
      </c>
      <c r="J366" s="39">
        <v>0</v>
      </c>
      <c r="K366" s="39">
        <v>0</v>
      </c>
      <c r="L366" s="39">
        <v>0</v>
      </c>
      <c r="M366" s="39">
        <v>0</v>
      </c>
      <c r="N366" s="39" t="s">
        <v>1971</v>
      </c>
    </row>
    <row r="367" spans="1:14" customFormat="1" ht="37.5" x14ac:dyDescent="0.25">
      <c r="A367" s="45" t="s">
        <v>525</v>
      </c>
      <c r="B367" s="46" t="s">
        <v>669</v>
      </c>
      <c r="C367" s="47" t="s">
        <v>670</v>
      </c>
      <c r="D367" s="39">
        <v>0</v>
      </c>
      <c r="E367" s="39">
        <v>0</v>
      </c>
      <c r="F367" s="39">
        <v>0</v>
      </c>
      <c r="G367" s="39">
        <v>0</v>
      </c>
      <c r="H367" s="39">
        <v>0</v>
      </c>
      <c r="I367" s="39">
        <v>0</v>
      </c>
      <c r="J367" s="39">
        <v>0</v>
      </c>
      <c r="K367" s="39">
        <v>0</v>
      </c>
      <c r="L367" s="39">
        <v>0</v>
      </c>
      <c r="M367" s="39">
        <v>0</v>
      </c>
      <c r="N367" s="39" t="s">
        <v>1971</v>
      </c>
    </row>
    <row r="368" spans="1:14" customFormat="1" ht="56.25" x14ac:dyDescent="0.25">
      <c r="A368" s="45" t="s">
        <v>525</v>
      </c>
      <c r="B368" s="46" t="s">
        <v>671</v>
      </c>
      <c r="C368" s="47" t="s">
        <v>672</v>
      </c>
      <c r="D368" s="39">
        <v>0</v>
      </c>
      <c r="E368" s="39">
        <v>0</v>
      </c>
      <c r="F368" s="39">
        <v>0</v>
      </c>
      <c r="G368" s="39">
        <v>0</v>
      </c>
      <c r="H368" s="39">
        <v>0</v>
      </c>
      <c r="I368" s="39">
        <v>0</v>
      </c>
      <c r="J368" s="39">
        <v>0</v>
      </c>
      <c r="K368" s="39">
        <v>0</v>
      </c>
      <c r="L368" s="39">
        <v>0</v>
      </c>
      <c r="M368" s="39">
        <v>0</v>
      </c>
      <c r="N368" s="39" t="s">
        <v>1971</v>
      </c>
    </row>
    <row r="369" spans="1:14" customFormat="1" ht="37.5" x14ac:dyDescent="0.25">
      <c r="A369" s="45" t="s">
        <v>525</v>
      </c>
      <c r="B369" s="46" t="s">
        <v>673</v>
      </c>
      <c r="C369" s="47" t="s">
        <v>674</v>
      </c>
      <c r="D369" s="39">
        <v>0</v>
      </c>
      <c r="E369" s="39">
        <v>0</v>
      </c>
      <c r="F369" s="39">
        <v>0</v>
      </c>
      <c r="G369" s="39">
        <v>0</v>
      </c>
      <c r="H369" s="39">
        <v>0</v>
      </c>
      <c r="I369" s="39">
        <v>0</v>
      </c>
      <c r="J369" s="39">
        <v>0</v>
      </c>
      <c r="K369" s="39">
        <v>0</v>
      </c>
      <c r="L369" s="39">
        <v>0</v>
      </c>
      <c r="M369" s="39">
        <v>0</v>
      </c>
      <c r="N369" s="39" t="s">
        <v>1971</v>
      </c>
    </row>
    <row r="370" spans="1:14" customFormat="1" ht="37.5" x14ac:dyDescent="0.25">
      <c r="A370" s="45" t="s">
        <v>525</v>
      </c>
      <c r="B370" s="46" t="s">
        <v>675</v>
      </c>
      <c r="C370" s="47" t="s">
        <v>676</v>
      </c>
      <c r="D370" s="39">
        <v>0</v>
      </c>
      <c r="E370" s="39">
        <v>0</v>
      </c>
      <c r="F370" s="39">
        <v>0</v>
      </c>
      <c r="G370" s="39">
        <v>0</v>
      </c>
      <c r="H370" s="39">
        <v>0</v>
      </c>
      <c r="I370" s="39">
        <v>0</v>
      </c>
      <c r="J370" s="39">
        <v>0</v>
      </c>
      <c r="K370" s="39">
        <v>0</v>
      </c>
      <c r="L370" s="39">
        <v>0</v>
      </c>
      <c r="M370" s="39">
        <v>0</v>
      </c>
      <c r="N370" s="39" t="s">
        <v>1971</v>
      </c>
    </row>
    <row r="371" spans="1:14" customFormat="1" ht="112.5" x14ac:dyDescent="0.25">
      <c r="A371" s="45" t="s">
        <v>525</v>
      </c>
      <c r="B371" s="46" t="s">
        <v>677</v>
      </c>
      <c r="C371" s="47" t="s">
        <v>678</v>
      </c>
      <c r="D371" s="39">
        <v>0</v>
      </c>
      <c r="E371" s="39">
        <v>0</v>
      </c>
      <c r="F371" s="39">
        <v>0</v>
      </c>
      <c r="G371" s="39">
        <v>0</v>
      </c>
      <c r="H371" s="39">
        <v>0</v>
      </c>
      <c r="I371" s="39">
        <v>0</v>
      </c>
      <c r="J371" s="39">
        <v>0</v>
      </c>
      <c r="K371" s="39">
        <v>0</v>
      </c>
      <c r="L371" s="39">
        <v>0</v>
      </c>
      <c r="M371" s="39">
        <v>0</v>
      </c>
      <c r="N371" s="39" t="s">
        <v>1971</v>
      </c>
    </row>
    <row r="372" spans="1:14" customFormat="1" ht="37.5" x14ac:dyDescent="0.25">
      <c r="A372" s="45" t="s">
        <v>525</v>
      </c>
      <c r="B372" s="46" t="s">
        <v>679</v>
      </c>
      <c r="C372" s="47" t="s">
        <v>680</v>
      </c>
      <c r="D372" s="39">
        <v>0</v>
      </c>
      <c r="E372" s="39">
        <v>0</v>
      </c>
      <c r="F372" s="39">
        <v>85.105232663199089</v>
      </c>
      <c r="G372" s="39">
        <v>0</v>
      </c>
      <c r="H372" s="39">
        <v>0</v>
      </c>
      <c r="I372" s="39">
        <v>0</v>
      </c>
      <c r="J372" s="39">
        <v>0</v>
      </c>
      <c r="K372" s="39">
        <v>0.35422973600469793</v>
      </c>
      <c r="L372" s="39">
        <v>0</v>
      </c>
      <c r="M372" s="39">
        <v>0</v>
      </c>
      <c r="N372" s="39" t="s">
        <v>1972</v>
      </c>
    </row>
    <row r="373" spans="1:14" customFormat="1" ht="56.25" x14ac:dyDescent="0.25">
      <c r="A373" s="45" t="s">
        <v>525</v>
      </c>
      <c r="B373" s="46" t="s">
        <v>681</v>
      </c>
      <c r="C373" s="47" t="s">
        <v>682</v>
      </c>
      <c r="D373" s="39">
        <v>0</v>
      </c>
      <c r="E373" s="39">
        <v>0</v>
      </c>
      <c r="F373" s="39">
        <v>0</v>
      </c>
      <c r="G373" s="39">
        <v>0</v>
      </c>
      <c r="H373" s="39">
        <v>0</v>
      </c>
      <c r="I373" s="39">
        <v>0</v>
      </c>
      <c r="J373" s="39">
        <v>0</v>
      </c>
      <c r="K373" s="39">
        <v>0</v>
      </c>
      <c r="L373" s="39">
        <v>0</v>
      </c>
      <c r="M373" s="39">
        <v>0</v>
      </c>
      <c r="N373" s="39" t="s">
        <v>1971</v>
      </c>
    </row>
    <row r="374" spans="1:14" customFormat="1" ht="37.5" x14ac:dyDescent="0.25">
      <c r="A374" s="45" t="s">
        <v>525</v>
      </c>
      <c r="B374" s="46" t="s">
        <v>683</v>
      </c>
      <c r="C374" s="47" t="s">
        <v>684</v>
      </c>
      <c r="D374" s="39">
        <v>0</v>
      </c>
      <c r="E374" s="39">
        <v>0</v>
      </c>
      <c r="F374" s="39">
        <v>0</v>
      </c>
      <c r="G374" s="39">
        <v>0</v>
      </c>
      <c r="H374" s="39">
        <v>0</v>
      </c>
      <c r="I374" s="39">
        <v>0</v>
      </c>
      <c r="J374" s="39">
        <v>0</v>
      </c>
      <c r="K374" s="39">
        <v>0</v>
      </c>
      <c r="L374" s="39">
        <v>0</v>
      </c>
      <c r="M374" s="39">
        <v>0</v>
      </c>
      <c r="N374" s="39" t="s">
        <v>1971</v>
      </c>
    </row>
    <row r="375" spans="1:14" customFormat="1" ht="56.25" x14ac:dyDescent="0.25">
      <c r="A375" s="45" t="s">
        <v>525</v>
      </c>
      <c r="B375" s="46" t="s">
        <v>685</v>
      </c>
      <c r="C375" s="47" t="s">
        <v>686</v>
      </c>
      <c r="D375" s="39">
        <v>0</v>
      </c>
      <c r="E375" s="39">
        <v>0</v>
      </c>
      <c r="F375" s="39">
        <v>0</v>
      </c>
      <c r="G375" s="39">
        <v>0</v>
      </c>
      <c r="H375" s="39">
        <v>0</v>
      </c>
      <c r="I375" s="39">
        <v>0</v>
      </c>
      <c r="J375" s="39">
        <v>0</v>
      </c>
      <c r="K375" s="39">
        <v>0</v>
      </c>
      <c r="L375" s="39">
        <v>0</v>
      </c>
      <c r="M375" s="39">
        <v>0</v>
      </c>
      <c r="N375" s="39" t="s">
        <v>1971</v>
      </c>
    </row>
    <row r="376" spans="1:14" customFormat="1" ht="37.5" x14ac:dyDescent="0.25">
      <c r="A376" s="45" t="s">
        <v>525</v>
      </c>
      <c r="B376" s="46" t="s">
        <v>687</v>
      </c>
      <c r="C376" s="47" t="s">
        <v>688</v>
      </c>
      <c r="D376" s="39">
        <v>0</v>
      </c>
      <c r="E376" s="39">
        <v>0</v>
      </c>
      <c r="F376" s="39">
        <v>0</v>
      </c>
      <c r="G376" s="39">
        <v>0</v>
      </c>
      <c r="H376" s="39">
        <v>0</v>
      </c>
      <c r="I376" s="39">
        <v>0</v>
      </c>
      <c r="J376" s="39">
        <v>0</v>
      </c>
      <c r="K376" s="39">
        <v>0</v>
      </c>
      <c r="L376" s="39">
        <v>0</v>
      </c>
      <c r="M376" s="39">
        <v>0</v>
      </c>
      <c r="N376" s="39" t="s">
        <v>1971</v>
      </c>
    </row>
    <row r="377" spans="1:14" customFormat="1" ht="37.5" x14ac:dyDescent="0.25">
      <c r="A377" s="45" t="s">
        <v>525</v>
      </c>
      <c r="B377" s="46" t="s">
        <v>689</v>
      </c>
      <c r="C377" s="47" t="s">
        <v>690</v>
      </c>
      <c r="D377" s="39">
        <v>0</v>
      </c>
      <c r="E377" s="39">
        <v>0</v>
      </c>
      <c r="F377" s="39">
        <v>0</v>
      </c>
      <c r="G377" s="39">
        <v>0</v>
      </c>
      <c r="H377" s="39">
        <v>0</v>
      </c>
      <c r="I377" s="39">
        <v>0</v>
      </c>
      <c r="J377" s="39">
        <v>0</v>
      </c>
      <c r="K377" s="39">
        <v>0</v>
      </c>
      <c r="L377" s="39">
        <v>0</v>
      </c>
      <c r="M377" s="39">
        <v>0</v>
      </c>
      <c r="N377" s="39" t="s">
        <v>1971</v>
      </c>
    </row>
    <row r="378" spans="1:14" customFormat="1" ht="37.5" x14ac:dyDescent="0.25">
      <c r="A378" s="45" t="s">
        <v>525</v>
      </c>
      <c r="B378" s="46" t="s">
        <v>691</v>
      </c>
      <c r="C378" s="47" t="s">
        <v>692</v>
      </c>
      <c r="D378" s="39">
        <v>0</v>
      </c>
      <c r="E378" s="39">
        <v>0</v>
      </c>
      <c r="F378" s="39">
        <v>0</v>
      </c>
      <c r="G378" s="39">
        <v>0</v>
      </c>
      <c r="H378" s="39">
        <v>0</v>
      </c>
      <c r="I378" s="39">
        <v>0</v>
      </c>
      <c r="J378" s="39">
        <v>0</v>
      </c>
      <c r="K378" s="39">
        <v>0</v>
      </c>
      <c r="L378" s="39">
        <v>0</v>
      </c>
      <c r="M378" s="39">
        <v>0</v>
      </c>
      <c r="N378" s="39" t="s">
        <v>1971</v>
      </c>
    </row>
    <row r="379" spans="1:14" customFormat="1" ht="37.5" x14ac:dyDescent="0.25">
      <c r="A379" s="45" t="s">
        <v>525</v>
      </c>
      <c r="B379" s="46" t="s">
        <v>693</v>
      </c>
      <c r="C379" s="47" t="s">
        <v>694</v>
      </c>
      <c r="D379" s="39">
        <v>0</v>
      </c>
      <c r="E379" s="39">
        <v>0</v>
      </c>
      <c r="F379" s="39">
        <v>0</v>
      </c>
      <c r="G379" s="39">
        <v>0</v>
      </c>
      <c r="H379" s="39">
        <v>0</v>
      </c>
      <c r="I379" s="39">
        <v>0</v>
      </c>
      <c r="J379" s="39">
        <v>0</v>
      </c>
      <c r="K379" s="39">
        <v>0</v>
      </c>
      <c r="L379" s="39">
        <v>0</v>
      </c>
      <c r="M379" s="39">
        <v>0</v>
      </c>
      <c r="N379" s="39" t="s">
        <v>1971</v>
      </c>
    </row>
    <row r="380" spans="1:14" customFormat="1" ht="37.5" x14ac:dyDescent="0.25">
      <c r="A380" s="45" t="s">
        <v>525</v>
      </c>
      <c r="B380" s="46" t="s">
        <v>695</v>
      </c>
      <c r="C380" s="47" t="s">
        <v>696</v>
      </c>
      <c r="D380" s="39">
        <v>0</v>
      </c>
      <c r="E380" s="39">
        <v>0</v>
      </c>
      <c r="F380" s="39">
        <v>0</v>
      </c>
      <c r="G380" s="39">
        <v>0</v>
      </c>
      <c r="H380" s="39">
        <v>0</v>
      </c>
      <c r="I380" s="39">
        <v>0</v>
      </c>
      <c r="J380" s="39">
        <v>0</v>
      </c>
      <c r="K380" s="39">
        <v>0</v>
      </c>
      <c r="L380" s="39">
        <v>0</v>
      </c>
      <c r="M380" s="39">
        <v>0</v>
      </c>
      <c r="N380" s="39" t="s">
        <v>1971</v>
      </c>
    </row>
    <row r="381" spans="1:14" customFormat="1" ht="56.25" x14ac:dyDescent="0.25">
      <c r="A381" s="45" t="s">
        <v>525</v>
      </c>
      <c r="B381" s="46" t="s">
        <v>697</v>
      </c>
      <c r="C381" s="47" t="s">
        <v>698</v>
      </c>
      <c r="D381" s="39">
        <v>0</v>
      </c>
      <c r="E381" s="39">
        <v>0</v>
      </c>
      <c r="F381" s="39">
        <v>0</v>
      </c>
      <c r="G381" s="39">
        <v>0</v>
      </c>
      <c r="H381" s="39">
        <v>0</v>
      </c>
      <c r="I381" s="39">
        <v>0</v>
      </c>
      <c r="J381" s="39">
        <v>0</v>
      </c>
      <c r="K381" s="39">
        <v>0</v>
      </c>
      <c r="L381" s="39">
        <v>0</v>
      </c>
      <c r="M381" s="39">
        <v>0</v>
      </c>
      <c r="N381" s="39" t="s">
        <v>1971</v>
      </c>
    </row>
    <row r="382" spans="1:14" customFormat="1" ht="56.25" x14ac:dyDescent="0.25">
      <c r="A382" s="45" t="s">
        <v>525</v>
      </c>
      <c r="B382" s="46" t="s">
        <v>699</v>
      </c>
      <c r="C382" s="47" t="s">
        <v>700</v>
      </c>
      <c r="D382" s="39">
        <v>0</v>
      </c>
      <c r="E382" s="39">
        <v>0</v>
      </c>
      <c r="F382" s="39">
        <v>0</v>
      </c>
      <c r="G382" s="39">
        <v>0</v>
      </c>
      <c r="H382" s="39">
        <v>0</v>
      </c>
      <c r="I382" s="39">
        <v>0</v>
      </c>
      <c r="J382" s="39">
        <v>0</v>
      </c>
      <c r="K382" s="39">
        <v>0</v>
      </c>
      <c r="L382" s="39">
        <v>0</v>
      </c>
      <c r="M382" s="39">
        <v>0</v>
      </c>
      <c r="N382" s="39" t="s">
        <v>1971</v>
      </c>
    </row>
    <row r="383" spans="1:14" customFormat="1" ht="56.25" x14ac:dyDescent="0.25">
      <c r="A383" s="45" t="s">
        <v>525</v>
      </c>
      <c r="B383" s="46" t="s">
        <v>701</v>
      </c>
      <c r="C383" s="47" t="s">
        <v>702</v>
      </c>
      <c r="D383" s="39">
        <v>0</v>
      </c>
      <c r="E383" s="39">
        <v>0</v>
      </c>
      <c r="F383" s="39">
        <v>0</v>
      </c>
      <c r="G383" s="39">
        <v>0</v>
      </c>
      <c r="H383" s="39">
        <v>0</v>
      </c>
      <c r="I383" s="39">
        <v>0</v>
      </c>
      <c r="J383" s="39">
        <v>0</v>
      </c>
      <c r="K383" s="39">
        <v>0</v>
      </c>
      <c r="L383" s="39">
        <v>0</v>
      </c>
      <c r="M383" s="39">
        <v>0</v>
      </c>
      <c r="N383" s="39" t="s">
        <v>1971</v>
      </c>
    </row>
    <row r="384" spans="1:14" customFormat="1" ht="56.25" x14ac:dyDescent="0.25">
      <c r="A384" s="45" t="s">
        <v>525</v>
      </c>
      <c r="B384" s="46" t="s">
        <v>703</v>
      </c>
      <c r="C384" s="47" t="s">
        <v>704</v>
      </c>
      <c r="D384" s="39">
        <v>0</v>
      </c>
      <c r="E384" s="39">
        <v>0</v>
      </c>
      <c r="F384" s="39">
        <v>0</v>
      </c>
      <c r="G384" s="39">
        <v>0</v>
      </c>
      <c r="H384" s="39">
        <v>0</v>
      </c>
      <c r="I384" s="39">
        <v>0</v>
      </c>
      <c r="J384" s="39">
        <v>0</v>
      </c>
      <c r="K384" s="39">
        <v>0</v>
      </c>
      <c r="L384" s="39">
        <v>0</v>
      </c>
      <c r="M384" s="39">
        <v>0</v>
      </c>
      <c r="N384" s="39" t="s">
        <v>1971</v>
      </c>
    </row>
    <row r="385" spans="1:14" customFormat="1" ht="37.5" x14ac:dyDescent="0.25">
      <c r="A385" s="45" t="s">
        <v>525</v>
      </c>
      <c r="B385" s="46" t="s">
        <v>705</v>
      </c>
      <c r="C385" s="47" t="s">
        <v>706</v>
      </c>
      <c r="D385" s="39">
        <v>0</v>
      </c>
      <c r="E385" s="39">
        <v>0</v>
      </c>
      <c r="F385" s="39">
        <v>0</v>
      </c>
      <c r="G385" s="39">
        <v>0</v>
      </c>
      <c r="H385" s="39">
        <v>0</v>
      </c>
      <c r="I385" s="39">
        <v>0</v>
      </c>
      <c r="J385" s="39">
        <v>0</v>
      </c>
      <c r="K385" s="39">
        <v>0</v>
      </c>
      <c r="L385" s="39">
        <v>0</v>
      </c>
      <c r="M385" s="39">
        <v>0</v>
      </c>
      <c r="N385" s="39" t="s">
        <v>1971</v>
      </c>
    </row>
    <row r="386" spans="1:14" customFormat="1" ht="37.5" x14ac:dyDescent="0.25">
      <c r="A386" s="45" t="s">
        <v>525</v>
      </c>
      <c r="B386" s="46" t="s">
        <v>707</v>
      </c>
      <c r="C386" s="47" t="s">
        <v>708</v>
      </c>
      <c r="D386" s="39">
        <v>0</v>
      </c>
      <c r="E386" s="39">
        <v>0</v>
      </c>
      <c r="F386" s="39">
        <v>0</v>
      </c>
      <c r="G386" s="39">
        <v>0</v>
      </c>
      <c r="H386" s="39">
        <v>0</v>
      </c>
      <c r="I386" s="39">
        <v>0</v>
      </c>
      <c r="J386" s="39">
        <v>0</v>
      </c>
      <c r="K386" s="39">
        <v>0</v>
      </c>
      <c r="L386" s="39">
        <v>0</v>
      </c>
      <c r="M386" s="39">
        <v>0</v>
      </c>
      <c r="N386" s="39" t="s">
        <v>1971</v>
      </c>
    </row>
    <row r="387" spans="1:14" customFormat="1" ht="37.5" x14ac:dyDescent="0.25">
      <c r="A387" s="45" t="s">
        <v>525</v>
      </c>
      <c r="B387" s="46" t="s">
        <v>709</v>
      </c>
      <c r="C387" s="47" t="s">
        <v>710</v>
      </c>
      <c r="D387" s="39">
        <v>0</v>
      </c>
      <c r="E387" s="39">
        <v>0</v>
      </c>
      <c r="F387" s="39">
        <v>0</v>
      </c>
      <c r="G387" s="39">
        <v>0</v>
      </c>
      <c r="H387" s="39">
        <v>0</v>
      </c>
      <c r="I387" s="39">
        <v>0</v>
      </c>
      <c r="J387" s="39">
        <v>0</v>
      </c>
      <c r="K387" s="39">
        <v>0</v>
      </c>
      <c r="L387" s="39">
        <v>0</v>
      </c>
      <c r="M387" s="39">
        <v>0</v>
      </c>
      <c r="N387" s="39" t="s">
        <v>1971</v>
      </c>
    </row>
    <row r="388" spans="1:14" customFormat="1" ht="37.5" x14ac:dyDescent="0.25">
      <c r="A388" s="45" t="s">
        <v>525</v>
      </c>
      <c r="B388" s="46" t="s">
        <v>711</v>
      </c>
      <c r="C388" s="47" t="s">
        <v>712</v>
      </c>
      <c r="D388" s="39">
        <v>0</v>
      </c>
      <c r="E388" s="39">
        <v>0</v>
      </c>
      <c r="F388" s="39">
        <v>0</v>
      </c>
      <c r="G388" s="39">
        <v>0</v>
      </c>
      <c r="H388" s="39">
        <v>0</v>
      </c>
      <c r="I388" s="39">
        <v>0</v>
      </c>
      <c r="J388" s="39">
        <v>0</v>
      </c>
      <c r="K388" s="39">
        <v>0</v>
      </c>
      <c r="L388" s="39">
        <v>0</v>
      </c>
      <c r="M388" s="39">
        <v>0</v>
      </c>
      <c r="N388" s="39" t="s">
        <v>1971</v>
      </c>
    </row>
    <row r="389" spans="1:14" customFormat="1" ht="37.5" x14ac:dyDescent="0.25">
      <c r="A389" s="45" t="s">
        <v>525</v>
      </c>
      <c r="B389" s="46" t="s">
        <v>713</v>
      </c>
      <c r="C389" s="47" t="s">
        <v>714</v>
      </c>
      <c r="D389" s="39">
        <v>0</v>
      </c>
      <c r="E389" s="39">
        <v>0</v>
      </c>
      <c r="F389" s="39">
        <v>0</v>
      </c>
      <c r="G389" s="39">
        <v>0</v>
      </c>
      <c r="H389" s="39">
        <v>0</v>
      </c>
      <c r="I389" s="39">
        <v>0</v>
      </c>
      <c r="J389" s="39">
        <v>0</v>
      </c>
      <c r="K389" s="39">
        <v>0</v>
      </c>
      <c r="L389" s="39">
        <v>0</v>
      </c>
      <c r="M389" s="39">
        <v>0</v>
      </c>
      <c r="N389" s="39" t="s">
        <v>1971</v>
      </c>
    </row>
    <row r="390" spans="1:14" customFormat="1" ht="37.5" x14ac:dyDescent="0.25">
      <c r="A390" s="45" t="s">
        <v>525</v>
      </c>
      <c r="B390" s="46" t="s">
        <v>715</v>
      </c>
      <c r="C390" s="47" t="s">
        <v>716</v>
      </c>
      <c r="D390" s="39">
        <v>0</v>
      </c>
      <c r="E390" s="39">
        <v>0</v>
      </c>
      <c r="F390" s="39">
        <v>0</v>
      </c>
      <c r="G390" s="39">
        <v>0</v>
      </c>
      <c r="H390" s="39">
        <v>0</v>
      </c>
      <c r="I390" s="39">
        <v>0</v>
      </c>
      <c r="J390" s="39">
        <v>0</v>
      </c>
      <c r="K390" s="39">
        <v>0</v>
      </c>
      <c r="L390" s="39">
        <v>0</v>
      </c>
      <c r="M390" s="39">
        <v>0</v>
      </c>
      <c r="N390" s="39" t="s">
        <v>1971</v>
      </c>
    </row>
    <row r="391" spans="1:14" customFormat="1" ht="37.5" x14ac:dyDescent="0.25">
      <c r="A391" s="45" t="s">
        <v>525</v>
      </c>
      <c r="B391" s="46" t="s">
        <v>717</v>
      </c>
      <c r="C391" s="47" t="s">
        <v>718</v>
      </c>
      <c r="D391" s="39">
        <v>0</v>
      </c>
      <c r="E391" s="39">
        <v>0</v>
      </c>
      <c r="F391" s="39">
        <v>0</v>
      </c>
      <c r="G391" s="39">
        <v>0</v>
      </c>
      <c r="H391" s="39">
        <v>0</v>
      </c>
      <c r="I391" s="39">
        <v>0</v>
      </c>
      <c r="J391" s="39">
        <v>0</v>
      </c>
      <c r="K391" s="39">
        <v>0</v>
      </c>
      <c r="L391" s="39">
        <v>0</v>
      </c>
      <c r="M391" s="39">
        <v>0</v>
      </c>
      <c r="N391" s="39" t="s">
        <v>1971</v>
      </c>
    </row>
    <row r="392" spans="1:14" customFormat="1" ht="37.5" x14ac:dyDescent="0.25">
      <c r="A392" s="45" t="s">
        <v>525</v>
      </c>
      <c r="B392" s="46" t="s">
        <v>719</v>
      </c>
      <c r="C392" s="47" t="s">
        <v>720</v>
      </c>
      <c r="D392" s="39">
        <v>0</v>
      </c>
      <c r="E392" s="39">
        <v>0</v>
      </c>
      <c r="F392" s="39">
        <v>0</v>
      </c>
      <c r="G392" s="39">
        <v>0</v>
      </c>
      <c r="H392" s="39">
        <v>0</v>
      </c>
      <c r="I392" s="39">
        <v>0</v>
      </c>
      <c r="J392" s="39">
        <v>0</v>
      </c>
      <c r="K392" s="39">
        <v>0</v>
      </c>
      <c r="L392" s="39">
        <v>0</v>
      </c>
      <c r="M392" s="39">
        <v>0</v>
      </c>
      <c r="N392" s="39" t="s">
        <v>1971</v>
      </c>
    </row>
    <row r="393" spans="1:14" customFormat="1" ht="37.5" x14ac:dyDescent="0.25">
      <c r="A393" s="45" t="s">
        <v>525</v>
      </c>
      <c r="B393" s="46" t="s">
        <v>721</v>
      </c>
      <c r="C393" s="47" t="s">
        <v>722</v>
      </c>
      <c r="D393" s="39">
        <v>0</v>
      </c>
      <c r="E393" s="39">
        <v>0</v>
      </c>
      <c r="F393" s="39">
        <v>0</v>
      </c>
      <c r="G393" s="39">
        <v>0</v>
      </c>
      <c r="H393" s="39">
        <v>0</v>
      </c>
      <c r="I393" s="39">
        <v>0</v>
      </c>
      <c r="J393" s="39">
        <v>0</v>
      </c>
      <c r="K393" s="39">
        <v>0</v>
      </c>
      <c r="L393" s="39">
        <v>0</v>
      </c>
      <c r="M393" s="39">
        <v>0</v>
      </c>
      <c r="N393" s="39" t="s">
        <v>1971</v>
      </c>
    </row>
    <row r="394" spans="1:14" customFormat="1" ht="37.5" x14ac:dyDescent="0.25">
      <c r="A394" s="45" t="s">
        <v>525</v>
      </c>
      <c r="B394" s="46" t="s">
        <v>723</v>
      </c>
      <c r="C394" s="47" t="s">
        <v>724</v>
      </c>
      <c r="D394" s="39">
        <v>0</v>
      </c>
      <c r="E394" s="39">
        <v>0</v>
      </c>
      <c r="F394" s="39">
        <v>0</v>
      </c>
      <c r="G394" s="39">
        <v>0</v>
      </c>
      <c r="H394" s="39">
        <v>0</v>
      </c>
      <c r="I394" s="39">
        <v>0</v>
      </c>
      <c r="J394" s="39">
        <v>0</v>
      </c>
      <c r="K394" s="39">
        <v>0</v>
      </c>
      <c r="L394" s="39">
        <v>0</v>
      </c>
      <c r="M394" s="39">
        <v>0</v>
      </c>
      <c r="N394" s="39" t="s">
        <v>1971</v>
      </c>
    </row>
    <row r="395" spans="1:14" customFormat="1" ht="37.5" x14ac:dyDescent="0.25">
      <c r="A395" s="45" t="s">
        <v>525</v>
      </c>
      <c r="B395" s="46" t="s">
        <v>725</v>
      </c>
      <c r="C395" s="47" t="s">
        <v>726</v>
      </c>
      <c r="D395" s="39">
        <v>0</v>
      </c>
      <c r="E395" s="39">
        <v>0</v>
      </c>
      <c r="F395" s="39">
        <v>0</v>
      </c>
      <c r="G395" s="39">
        <v>0</v>
      </c>
      <c r="H395" s="39">
        <v>0</v>
      </c>
      <c r="I395" s="39">
        <v>0</v>
      </c>
      <c r="J395" s="39">
        <v>0</v>
      </c>
      <c r="K395" s="39">
        <v>0</v>
      </c>
      <c r="L395" s="39">
        <v>0</v>
      </c>
      <c r="M395" s="39">
        <v>0</v>
      </c>
      <c r="N395" s="39" t="s">
        <v>1971</v>
      </c>
    </row>
    <row r="396" spans="1:14" customFormat="1" ht="18.75" x14ac:dyDescent="0.25">
      <c r="A396" s="45" t="s">
        <v>525</v>
      </c>
      <c r="B396" s="46" t="s">
        <v>727</v>
      </c>
      <c r="C396" s="47" t="s">
        <v>728</v>
      </c>
      <c r="D396" s="39">
        <v>0</v>
      </c>
      <c r="E396" s="39">
        <v>0</v>
      </c>
      <c r="F396" s="39">
        <v>0</v>
      </c>
      <c r="G396" s="39">
        <v>0</v>
      </c>
      <c r="H396" s="39">
        <v>0</v>
      </c>
      <c r="I396" s="39">
        <v>0</v>
      </c>
      <c r="J396" s="39">
        <v>0</v>
      </c>
      <c r="K396" s="39">
        <v>0</v>
      </c>
      <c r="L396" s="39">
        <v>0</v>
      </c>
      <c r="M396" s="39">
        <v>0</v>
      </c>
      <c r="N396" s="39" t="s">
        <v>1971</v>
      </c>
    </row>
    <row r="397" spans="1:14" customFormat="1" ht="37.5" x14ac:dyDescent="0.25">
      <c r="A397" s="45" t="s">
        <v>525</v>
      </c>
      <c r="B397" s="46" t="s">
        <v>729</v>
      </c>
      <c r="C397" s="47" t="s">
        <v>730</v>
      </c>
      <c r="D397" s="39">
        <v>0</v>
      </c>
      <c r="E397" s="39">
        <v>0</v>
      </c>
      <c r="F397" s="39">
        <v>0</v>
      </c>
      <c r="G397" s="39">
        <v>0</v>
      </c>
      <c r="H397" s="39">
        <v>0</v>
      </c>
      <c r="I397" s="39">
        <v>0</v>
      </c>
      <c r="J397" s="39">
        <v>0</v>
      </c>
      <c r="K397" s="39">
        <v>0</v>
      </c>
      <c r="L397" s="39">
        <v>0</v>
      </c>
      <c r="M397" s="39">
        <v>0</v>
      </c>
      <c r="N397" s="39" t="s">
        <v>1971</v>
      </c>
    </row>
    <row r="398" spans="1:14" customFormat="1" ht="93.75" x14ac:dyDescent="0.25">
      <c r="A398" s="40" t="s">
        <v>525</v>
      </c>
      <c r="B398" s="37" t="s">
        <v>731</v>
      </c>
      <c r="C398" s="41" t="s">
        <v>732</v>
      </c>
      <c r="D398" s="39">
        <v>0</v>
      </c>
      <c r="E398" s="39">
        <v>0</v>
      </c>
      <c r="F398" s="39">
        <v>0</v>
      </c>
      <c r="G398" s="39">
        <v>0</v>
      </c>
      <c r="H398" s="39">
        <v>0</v>
      </c>
      <c r="I398" s="39">
        <v>0</v>
      </c>
      <c r="J398" s="39">
        <v>0</v>
      </c>
      <c r="K398" s="39">
        <v>0</v>
      </c>
      <c r="L398" s="39">
        <v>0</v>
      </c>
      <c r="M398" s="39">
        <v>0</v>
      </c>
      <c r="N398" s="39" t="s">
        <v>1971</v>
      </c>
    </row>
    <row r="399" spans="1:14" customFormat="1" ht="56.25" x14ac:dyDescent="0.25">
      <c r="A399" s="40" t="s">
        <v>525</v>
      </c>
      <c r="B399" s="37" t="s">
        <v>733</v>
      </c>
      <c r="C399" s="41" t="s">
        <v>734</v>
      </c>
      <c r="D399" s="39">
        <v>0</v>
      </c>
      <c r="E399" s="39">
        <v>0</v>
      </c>
      <c r="F399" s="39">
        <v>0</v>
      </c>
      <c r="G399" s="39">
        <v>0</v>
      </c>
      <c r="H399" s="39">
        <v>0</v>
      </c>
      <c r="I399" s="39">
        <v>0</v>
      </c>
      <c r="J399" s="39">
        <v>0</v>
      </c>
      <c r="K399" s="39">
        <v>0</v>
      </c>
      <c r="L399" s="39">
        <v>0</v>
      </c>
      <c r="M399" s="39">
        <v>0</v>
      </c>
      <c r="N399" s="39" t="s">
        <v>1971</v>
      </c>
    </row>
    <row r="400" spans="1:14" customFormat="1" ht="75" x14ac:dyDescent="0.25">
      <c r="A400" s="40" t="s">
        <v>525</v>
      </c>
      <c r="B400" s="37" t="s">
        <v>735</v>
      </c>
      <c r="C400" s="41" t="s">
        <v>736</v>
      </c>
      <c r="D400" s="39">
        <v>0</v>
      </c>
      <c r="E400" s="39">
        <v>0</v>
      </c>
      <c r="F400" s="39">
        <v>0</v>
      </c>
      <c r="G400" s="39">
        <v>0</v>
      </c>
      <c r="H400" s="39">
        <v>0</v>
      </c>
      <c r="I400" s="39">
        <v>0</v>
      </c>
      <c r="J400" s="39">
        <v>0</v>
      </c>
      <c r="K400" s="39">
        <v>0</v>
      </c>
      <c r="L400" s="39">
        <v>0</v>
      </c>
      <c r="M400" s="39">
        <v>0</v>
      </c>
      <c r="N400" s="39" t="s">
        <v>1971</v>
      </c>
    </row>
    <row r="401" spans="1:14" customFormat="1" ht="75" x14ac:dyDescent="0.25">
      <c r="A401" s="51" t="s">
        <v>525</v>
      </c>
      <c r="B401" s="46" t="s">
        <v>737</v>
      </c>
      <c r="C401" s="52" t="s">
        <v>738</v>
      </c>
      <c r="D401" s="39">
        <v>0</v>
      </c>
      <c r="E401" s="39">
        <v>0</v>
      </c>
      <c r="F401" s="39">
        <v>0</v>
      </c>
      <c r="G401" s="39">
        <v>0</v>
      </c>
      <c r="H401" s="39">
        <v>0</v>
      </c>
      <c r="I401" s="39">
        <v>0</v>
      </c>
      <c r="J401" s="39">
        <v>0</v>
      </c>
      <c r="K401" s="39">
        <v>0</v>
      </c>
      <c r="L401" s="39">
        <v>0</v>
      </c>
      <c r="M401" s="39">
        <v>0</v>
      </c>
      <c r="N401" s="39" t="s">
        <v>1971</v>
      </c>
    </row>
    <row r="402" spans="1:14" customFormat="1" ht="93.75" x14ac:dyDescent="0.25">
      <c r="A402" s="40" t="s">
        <v>525</v>
      </c>
      <c r="B402" s="37" t="s">
        <v>739</v>
      </c>
      <c r="C402" s="41" t="s">
        <v>740</v>
      </c>
      <c r="D402" s="39">
        <v>0</v>
      </c>
      <c r="E402" s="39">
        <v>0</v>
      </c>
      <c r="F402" s="39">
        <v>0</v>
      </c>
      <c r="G402" s="39">
        <v>0</v>
      </c>
      <c r="H402" s="39">
        <v>0</v>
      </c>
      <c r="I402" s="39">
        <v>0</v>
      </c>
      <c r="J402" s="39">
        <v>0</v>
      </c>
      <c r="K402" s="39">
        <v>0</v>
      </c>
      <c r="L402" s="39">
        <v>0</v>
      </c>
      <c r="M402" s="39">
        <v>0</v>
      </c>
      <c r="N402" s="39" t="s">
        <v>1971</v>
      </c>
    </row>
    <row r="403" spans="1:14" customFormat="1" ht="75" x14ac:dyDescent="0.25">
      <c r="A403" s="45" t="s">
        <v>525</v>
      </c>
      <c r="B403" s="46" t="s">
        <v>741</v>
      </c>
      <c r="C403" s="47" t="s">
        <v>742</v>
      </c>
      <c r="D403" s="39">
        <v>0</v>
      </c>
      <c r="E403" s="39">
        <v>0</v>
      </c>
      <c r="F403" s="39">
        <v>0</v>
      </c>
      <c r="G403" s="39">
        <v>0</v>
      </c>
      <c r="H403" s="39">
        <v>0</v>
      </c>
      <c r="I403" s="39">
        <v>0</v>
      </c>
      <c r="J403" s="39">
        <v>0</v>
      </c>
      <c r="K403" s="39">
        <v>0</v>
      </c>
      <c r="L403" s="39">
        <v>0</v>
      </c>
      <c r="M403" s="39">
        <v>0</v>
      </c>
      <c r="N403" s="39" t="s">
        <v>1971</v>
      </c>
    </row>
    <row r="404" spans="1:14" customFormat="1" ht="75" x14ac:dyDescent="0.25">
      <c r="A404" s="45" t="s">
        <v>525</v>
      </c>
      <c r="B404" s="46" t="s">
        <v>743</v>
      </c>
      <c r="C404" s="47" t="s">
        <v>744</v>
      </c>
      <c r="D404" s="39">
        <v>0</v>
      </c>
      <c r="E404" s="39">
        <v>0</v>
      </c>
      <c r="F404" s="39">
        <v>0</v>
      </c>
      <c r="G404" s="39">
        <v>0</v>
      </c>
      <c r="H404" s="39">
        <v>0</v>
      </c>
      <c r="I404" s="39">
        <v>0</v>
      </c>
      <c r="J404" s="39">
        <v>0</v>
      </c>
      <c r="K404" s="39">
        <v>0</v>
      </c>
      <c r="L404" s="39">
        <v>0</v>
      </c>
      <c r="M404" s="39">
        <v>0</v>
      </c>
      <c r="N404" s="39" t="s">
        <v>1971</v>
      </c>
    </row>
    <row r="405" spans="1:14" customFormat="1" ht="75" x14ac:dyDescent="0.25">
      <c r="A405" s="45" t="s">
        <v>525</v>
      </c>
      <c r="B405" s="46" t="s">
        <v>745</v>
      </c>
      <c r="C405" s="47" t="s">
        <v>746</v>
      </c>
      <c r="D405" s="39">
        <v>0</v>
      </c>
      <c r="E405" s="39">
        <v>0</v>
      </c>
      <c r="F405" s="39">
        <v>0</v>
      </c>
      <c r="G405" s="39">
        <v>0</v>
      </c>
      <c r="H405" s="39">
        <v>0</v>
      </c>
      <c r="I405" s="39">
        <v>0</v>
      </c>
      <c r="J405" s="39">
        <v>0</v>
      </c>
      <c r="K405" s="39">
        <v>0</v>
      </c>
      <c r="L405" s="39">
        <v>0</v>
      </c>
      <c r="M405" s="39">
        <v>0</v>
      </c>
      <c r="N405" s="39" t="s">
        <v>1971</v>
      </c>
    </row>
    <row r="406" spans="1:14" customFormat="1" ht="56.25" x14ac:dyDescent="0.25">
      <c r="A406" s="36" t="s">
        <v>525</v>
      </c>
      <c r="B406" s="37" t="s">
        <v>747</v>
      </c>
      <c r="C406" s="38" t="s">
        <v>748</v>
      </c>
      <c r="D406" s="39">
        <v>0</v>
      </c>
      <c r="E406" s="39">
        <v>0</v>
      </c>
      <c r="F406" s="39">
        <v>0</v>
      </c>
      <c r="G406" s="39">
        <v>0</v>
      </c>
      <c r="H406" s="39">
        <v>0</v>
      </c>
      <c r="I406" s="39">
        <v>0</v>
      </c>
      <c r="J406" s="39">
        <v>0</v>
      </c>
      <c r="K406" s="39">
        <v>0</v>
      </c>
      <c r="L406" s="39">
        <v>0</v>
      </c>
      <c r="M406" s="39">
        <v>0</v>
      </c>
      <c r="N406" s="39" t="s">
        <v>1971</v>
      </c>
    </row>
    <row r="407" spans="1:14" customFormat="1" ht="93.75" x14ac:dyDescent="0.25">
      <c r="A407" s="36" t="s">
        <v>525</v>
      </c>
      <c r="B407" s="37" t="s">
        <v>749</v>
      </c>
      <c r="C407" s="38" t="s">
        <v>750</v>
      </c>
      <c r="D407" s="39">
        <v>0</v>
      </c>
      <c r="E407" s="39">
        <v>0</v>
      </c>
      <c r="F407" s="39">
        <v>0</v>
      </c>
      <c r="G407" s="39">
        <v>0</v>
      </c>
      <c r="H407" s="39">
        <v>0</v>
      </c>
      <c r="I407" s="39">
        <v>0</v>
      </c>
      <c r="J407" s="39">
        <v>0</v>
      </c>
      <c r="K407" s="39">
        <v>0</v>
      </c>
      <c r="L407" s="39">
        <v>0</v>
      </c>
      <c r="M407" s="39">
        <v>0</v>
      </c>
      <c r="N407" s="39" t="s">
        <v>1971</v>
      </c>
    </row>
    <row r="408" spans="1:14" customFormat="1" ht="75" x14ac:dyDescent="0.25">
      <c r="A408" s="36" t="s">
        <v>525</v>
      </c>
      <c r="B408" s="37" t="s">
        <v>751</v>
      </c>
      <c r="C408" s="38" t="s">
        <v>752</v>
      </c>
      <c r="D408" s="39">
        <v>0</v>
      </c>
      <c r="E408" s="39">
        <v>0</v>
      </c>
      <c r="F408" s="39">
        <v>0</v>
      </c>
      <c r="G408" s="39">
        <v>0</v>
      </c>
      <c r="H408" s="39">
        <v>0</v>
      </c>
      <c r="I408" s="39">
        <v>0</v>
      </c>
      <c r="J408" s="39">
        <v>0</v>
      </c>
      <c r="K408" s="39">
        <v>0</v>
      </c>
      <c r="L408" s="39">
        <v>0</v>
      </c>
      <c r="M408" s="39">
        <v>0</v>
      </c>
      <c r="N408" s="39" t="s">
        <v>1971</v>
      </c>
    </row>
    <row r="409" spans="1:14" customFormat="1" ht="56.25" x14ac:dyDescent="0.25">
      <c r="A409" s="40" t="s">
        <v>525</v>
      </c>
      <c r="B409" s="37" t="s">
        <v>753</v>
      </c>
      <c r="C409" s="41" t="s">
        <v>754</v>
      </c>
      <c r="D409" s="39">
        <v>0</v>
      </c>
      <c r="E409" s="39">
        <v>0</v>
      </c>
      <c r="F409" s="39">
        <v>0</v>
      </c>
      <c r="G409" s="39">
        <v>0</v>
      </c>
      <c r="H409" s="39">
        <v>0</v>
      </c>
      <c r="I409" s="39">
        <v>0</v>
      </c>
      <c r="J409" s="39">
        <v>0</v>
      </c>
      <c r="K409" s="39">
        <v>0</v>
      </c>
      <c r="L409" s="39">
        <v>0</v>
      </c>
      <c r="M409" s="39">
        <v>0</v>
      </c>
      <c r="N409" s="39" t="s">
        <v>1971</v>
      </c>
    </row>
    <row r="410" spans="1:14" customFormat="1" ht="56.25" x14ac:dyDescent="0.25">
      <c r="A410" s="40" t="s">
        <v>525</v>
      </c>
      <c r="B410" s="37" t="s">
        <v>755</v>
      </c>
      <c r="C410" s="41" t="s">
        <v>756</v>
      </c>
      <c r="D410" s="39">
        <v>0</v>
      </c>
      <c r="E410" s="39">
        <v>0</v>
      </c>
      <c r="F410" s="39">
        <v>0</v>
      </c>
      <c r="G410" s="39">
        <v>0</v>
      </c>
      <c r="H410" s="39">
        <v>0</v>
      </c>
      <c r="I410" s="39">
        <v>0</v>
      </c>
      <c r="J410" s="39">
        <v>0</v>
      </c>
      <c r="K410" s="39">
        <v>0</v>
      </c>
      <c r="L410" s="39">
        <v>0</v>
      </c>
      <c r="M410" s="39">
        <v>0</v>
      </c>
      <c r="N410" s="39" t="s">
        <v>1971</v>
      </c>
    </row>
    <row r="411" spans="1:14" customFormat="1" ht="112.5" x14ac:dyDescent="0.25">
      <c r="A411" s="45" t="s">
        <v>525</v>
      </c>
      <c r="B411" s="46" t="s">
        <v>757</v>
      </c>
      <c r="C411" s="47" t="s">
        <v>758</v>
      </c>
      <c r="D411" s="39">
        <v>0</v>
      </c>
      <c r="E411" s="39">
        <v>0</v>
      </c>
      <c r="F411" s="39">
        <v>0</v>
      </c>
      <c r="G411" s="39">
        <v>0</v>
      </c>
      <c r="H411" s="39">
        <v>0</v>
      </c>
      <c r="I411" s="39">
        <v>0</v>
      </c>
      <c r="J411" s="39">
        <v>0</v>
      </c>
      <c r="K411" s="39">
        <v>0</v>
      </c>
      <c r="L411" s="39">
        <v>0</v>
      </c>
      <c r="M411" s="39">
        <v>0</v>
      </c>
      <c r="N411" s="39" t="s">
        <v>1971</v>
      </c>
    </row>
    <row r="412" spans="1:14" customFormat="1" ht="18.75" x14ac:dyDescent="0.25">
      <c r="A412" s="45" t="s">
        <v>525</v>
      </c>
      <c r="B412" s="46" t="s">
        <v>759</v>
      </c>
      <c r="C412" s="47" t="s">
        <v>760</v>
      </c>
      <c r="D412" s="39">
        <v>0</v>
      </c>
      <c r="E412" s="39">
        <v>0</v>
      </c>
      <c r="F412" s="39">
        <v>0</v>
      </c>
      <c r="G412" s="39">
        <v>0</v>
      </c>
      <c r="H412" s="39">
        <v>0</v>
      </c>
      <c r="I412" s="39">
        <v>0</v>
      </c>
      <c r="J412" s="39">
        <v>0</v>
      </c>
      <c r="K412" s="39">
        <v>0</v>
      </c>
      <c r="L412" s="39">
        <v>0</v>
      </c>
      <c r="M412" s="39">
        <v>0</v>
      </c>
      <c r="N412" s="39" t="s">
        <v>1971</v>
      </c>
    </row>
    <row r="413" spans="1:14" customFormat="1" ht="37.5" x14ac:dyDescent="0.25">
      <c r="A413" s="45" t="s">
        <v>525</v>
      </c>
      <c r="B413" s="46" t="s">
        <v>761</v>
      </c>
      <c r="C413" s="47" t="s">
        <v>762</v>
      </c>
      <c r="D413" s="39">
        <v>0</v>
      </c>
      <c r="E413" s="39">
        <v>0</v>
      </c>
      <c r="F413" s="39">
        <v>0</v>
      </c>
      <c r="G413" s="39">
        <v>0</v>
      </c>
      <c r="H413" s="39">
        <v>0</v>
      </c>
      <c r="I413" s="39">
        <v>0</v>
      </c>
      <c r="J413" s="39">
        <v>0</v>
      </c>
      <c r="K413" s="39">
        <v>0</v>
      </c>
      <c r="L413" s="39">
        <v>0</v>
      </c>
      <c r="M413" s="39">
        <v>0</v>
      </c>
      <c r="N413" s="39" t="s">
        <v>1971</v>
      </c>
    </row>
    <row r="414" spans="1:14" customFormat="1" ht="75" x14ac:dyDescent="0.25">
      <c r="A414" s="45" t="s">
        <v>525</v>
      </c>
      <c r="B414" s="46" t="s">
        <v>763</v>
      </c>
      <c r="C414" s="47" t="s">
        <v>764</v>
      </c>
      <c r="D414" s="39">
        <v>0</v>
      </c>
      <c r="E414" s="39">
        <v>0</v>
      </c>
      <c r="F414" s="39">
        <v>0</v>
      </c>
      <c r="G414" s="39">
        <v>0</v>
      </c>
      <c r="H414" s="39">
        <v>0</v>
      </c>
      <c r="I414" s="39">
        <v>0</v>
      </c>
      <c r="J414" s="39">
        <v>0</v>
      </c>
      <c r="K414" s="39">
        <v>0</v>
      </c>
      <c r="L414" s="39">
        <v>0</v>
      </c>
      <c r="M414" s="39">
        <v>0</v>
      </c>
      <c r="N414" s="39" t="s">
        <v>1971</v>
      </c>
    </row>
    <row r="415" spans="1:14" customFormat="1" ht="75" x14ac:dyDescent="0.25">
      <c r="A415" s="45" t="s">
        <v>525</v>
      </c>
      <c r="B415" s="46" t="s">
        <v>765</v>
      </c>
      <c r="C415" s="47" t="s">
        <v>766</v>
      </c>
      <c r="D415" s="39">
        <v>0</v>
      </c>
      <c r="E415" s="39">
        <v>0</v>
      </c>
      <c r="F415" s="39">
        <v>0</v>
      </c>
      <c r="G415" s="39">
        <v>0</v>
      </c>
      <c r="H415" s="39">
        <v>0</v>
      </c>
      <c r="I415" s="39">
        <v>0</v>
      </c>
      <c r="J415" s="39">
        <v>0</v>
      </c>
      <c r="K415" s="39">
        <v>0</v>
      </c>
      <c r="L415" s="39">
        <v>0</v>
      </c>
      <c r="M415" s="39">
        <v>0</v>
      </c>
      <c r="N415" s="39" t="s">
        <v>1971</v>
      </c>
    </row>
    <row r="416" spans="1:14" customFormat="1" ht="56.25" x14ac:dyDescent="0.25">
      <c r="A416" s="45" t="s">
        <v>525</v>
      </c>
      <c r="B416" s="46" t="s">
        <v>767</v>
      </c>
      <c r="C416" s="47" t="s">
        <v>768</v>
      </c>
      <c r="D416" s="39">
        <v>0</v>
      </c>
      <c r="E416" s="39">
        <v>44.499596058453761</v>
      </c>
      <c r="F416" s="39">
        <v>0</v>
      </c>
      <c r="G416" s="39">
        <v>0</v>
      </c>
      <c r="H416" s="39">
        <v>0</v>
      </c>
      <c r="I416" s="39">
        <v>0</v>
      </c>
      <c r="J416" s="39">
        <v>0.18244834383966044</v>
      </c>
      <c r="K416" s="39">
        <v>0</v>
      </c>
      <c r="L416" s="39">
        <v>0</v>
      </c>
      <c r="M416" s="39">
        <v>0</v>
      </c>
      <c r="N416" s="39" t="s">
        <v>1972</v>
      </c>
    </row>
    <row r="417" spans="1:14" customFormat="1" ht="37.5" x14ac:dyDescent="0.25">
      <c r="A417" s="45" t="s">
        <v>525</v>
      </c>
      <c r="B417" s="46" t="s">
        <v>769</v>
      </c>
      <c r="C417" s="47" t="s">
        <v>770</v>
      </c>
      <c r="D417" s="39">
        <v>0</v>
      </c>
      <c r="E417" s="39">
        <v>0</v>
      </c>
      <c r="F417" s="39">
        <v>0</v>
      </c>
      <c r="G417" s="39">
        <v>0</v>
      </c>
      <c r="H417" s="39">
        <v>0</v>
      </c>
      <c r="I417" s="39">
        <v>0</v>
      </c>
      <c r="J417" s="39">
        <v>0</v>
      </c>
      <c r="K417" s="39">
        <v>0</v>
      </c>
      <c r="L417" s="39">
        <v>0</v>
      </c>
      <c r="M417" s="39">
        <v>0</v>
      </c>
      <c r="N417" s="39" t="s">
        <v>1971</v>
      </c>
    </row>
    <row r="418" spans="1:14" customFormat="1" ht="37.5" x14ac:dyDescent="0.25">
      <c r="A418" s="45" t="s">
        <v>525</v>
      </c>
      <c r="B418" s="46" t="s">
        <v>771</v>
      </c>
      <c r="C418" s="47" t="s">
        <v>772</v>
      </c>
      <c r="D418" s="39">
        <v>0</v>
      </c>
      <c r="E418" s="39">
        <v>3.0292859692884964</v>
      </c>
      <c r="F418" s="39">
        <v>0</v>
      </c>
      <c r="G418" s="39">
        <v>0</v>
      </c>
      <c r="H418" s="39">
        <v>0</v>
      </c>
      <c r="I418" s="39">
        <v>0</v>
      </c>
      <c r="J418" s="39">
        <v>1.2420072474082836E-2</v>
      </c>
      <c r="K418" s="39">
        <v>0</v>
      </c>
      <c r="L418" s="39">
        <v>0</v>
      </c>
      <c r="M418" s="39">
        <v>0</v>
      </c>
      <c r="N418" s="39" t="s">
        <v>1972</v>
      </c>
    </row>
    <row r="419" spans="1:14" customFormat="1" ht="56.25" x14ac:dyDescent="0.25">
      <c r="A419" s="45" t="s">
        <v>525</v>
      </c>
      <c r="B419" s="46" t="s">
        <v>773</v>
      </c>
      <c r="C419" s="47" t="s">
        <v>774</v>
      </c>
      <c r="D419" s="39">
        <v>0</v>
      </c>
      <c r="E419" s="39">
        <v>2E-3</v>
      </c>
      <c r="F419" s="39">
        <v>0</v>
      </c>
      <c r="G419" s="39">
        <v>0</v>
      </c>
      <c r="H419" s="39">
        <v>0</v>
      </c>
      <c r="I419" s="39">
        <v>0</v>
      </c>
      <c r="J419" s="39">
        <v>8.2795034605840592E-6</v>
      </c>
      <c r="K419" s="39">
        <v>0</v>
      </c>
      <c r="L419" s="39">
        <v>0</v>
      </c>
      <c r="M419" s="39">
        <v>0</v>
      </c>
      <c r="N419" s="39" t="s">
        <v>1972</v>
      </c>
    </row>
    <row r="420" spans="1:14" customFormat="1" ht="93.75" x14ac:dyDescent="0.25">
      <c r="A420" s="45" t="s">
        <v>525</v>
      </c>
      <c r="B420" s="46" t="s">
        <v>775</v>
      </c>
      <c r="C420" s="47" t="s">
        <v>776</v>
      </c>
      <c r="D420" s="39">
        <v>0</v>
      </c>
      <c r="E420" s="39">
        <v>0</v>
      </c>
      <c r="F420" s="39">
        <v>0</v>
      </c>
      <c r="G420" s="39">
        <v>0</v>
      </c>
      <c r="H420" s="39">
        <v>0</v>
      </c>
      <c r="I420" s="39">
        <v>0</v>
      </c>
      <c r="J420" s="39">
        <v>0</v>
      </c>
      <c r="K420" s="39">
        <v>0</v>
      </c>
      <c r="L420" s="39">
        <v>0</v>
      </c>
      <c r="M420" s="39">
        <v>0</v>
      </c>
      <c r="N420" s="39" t="s">
        <v>1971</v>
      </c>
    </row>
    <row r="421" spans="1:14" customFormat="1" ht="56.25" x14ac:dyDescent="0.25">
      <c r="A421" s="45" t="s">
        <v>525</v>
      </c>
      <c r="B421" s="46" t="s">
        <v>777</v>
      </c>
      <c r="C421" s="47" t="s">
        <v>778</v>
      </c>
      <c r="D421" s="39">
        <v>0</v>
      </c>
      <c r="E421" s="39">
        <v>0</v>
      </c>
      <c r="F421" s="39">
        <v>0</v>
      </c>
      <c r="G421" s="39">
        <v>0</v>
      </c>
      <c r="H421" s="39">
        <v>0</v>
      </c>
      <c r="I421" s="39">
        <v>0</v>
      </c>
      <c r="J421" s="39">
        <v>0</v>
      </c>
      <c r="K421" s="39">
        <v>0</v>
      </c>
      <c r="L421" s="39">
        <v>0</v>
      </c>
      <c r="M421" s="39">
        <v>0</v>
      </c>
      <c r="N421" s="39" t="s">
        <v>1971</v>
      </c>
    </row>
    <row r="422" spans="1:14" customFormat="1" ht="56.25" x14ac:dyDescent="0.25">
      <c r="A422" s="45" t="s">
        <v>525</v>
      </c>
      <c r="B422" s="46" t="s">
        <v>779</v>
      </c>
      <c r="C422" s="47" t="s">
        <v>780</v>
      </c>
      <c r="D422" s="39">
        <v>0</v>
      </c>
      <c r="E422" s="39">
        <v>0.59000000000000075</v>
      </c>
      <c r="F422" s="39">
        <v>0</v>
      </c>
      <c r="G422" s="39">
        <v>0</v>
      </c>
      <c r="H422" s="39">
        <v>0</v>
      </c>
      <c r="I422" s="39">
        <v>0</v>
      </c>
      <c r="J422" s="39">
        <v>2.1607627703198375E-3</v>
      </c>
      <c r="K422" s="39">
        <v>0</v>
      </c>
      <c r="L422" s="39">
        <v>0</v>
      </c>
      <c r="M422" s="39">
        <v>0</v>
      </c>
      <c r="N422" s="39" t="s">
        <v>1972</v>
      </c>
    </row>
    <row r="423" spans="1:14" customFormat="1" ht="56.25" x14ac:dyDescent="0.25">
      <c r="A423" s="45" t="s">
        <v>525</v>
      </c>
      <c r="B423" s="46" t="s">
        <v>781</v>
      </c>
      <c r="C423" s="47" t="s">
        <v>782</v>
      </c>
      <c r="D423" s="39">
        <v>0</v>
      </c>
      <c r="E423" s="39">
        <v>0.20900000000000007</v>
      </c>
      <c r="F423" s="39">
        <v>0</v>
      </c>
      <c r="G423" s="39">
        <v>0</v>
      </c>
      <c r="H423" s="39">
        <v>0</v>
      </c>
      <c r="I423" s="39">
        <v>0</v>
      </c>
      <c r="J423" s="39">
        <v>7.6542274406245019E-4</v>
      </c>
      <c r="K423" s="39">
        <v>0</v>
      </c>
      <c r="L423" s="39">
        <v>0</v>
      </c>
      <c r="M423" s="39">
        <v>0</v>
      </c>
      <c r="N423" s="39" t="s">
        <v>1972</v>
      </c>
    </row>
    <row r="424" spans="1:14" customFormat="1" ht="56.25" x14ac:dyDescent="0.25">
      <c r="A424" s="45" t="s">
        <v>525</v>
      </c>
      <c r="B424" s="46" t="s">
        <v>783</v>
      </c>
      <c r="C424" s="47" t="s">
        <v>784</v>
      </c>
      <c r="D424" s="39">
        <v>0</v>
      </c>
      <c r="E424" s="39">
        <v>0</v>
      </c>
      <c r="F424" s="39">
        <v>0</v>
      </c>
      <c r="G424" s="39">
        <v>0</v>
      </c>
      <c r="H424" s="39">
        <v>0</v>
      </c>
      <c r="I424" s="39">
        <v>0</v>
      </c>
      <c r="J424" s="39">
        <v>0</v>
      </c>
      <c r="K424" s="39">
        <v>0</v>
      </c>
      <c r="L424" s="39">
        <v>0</v>
      </c>
      <c r="M424" s="39">
        <v>0</v>
      </c>
      <c r="N424" s="39" t="s">
        <v>1971</v>
      </c>
    </row>
    <row r="425" spans="1:14" customFormat="1" ht="56.25" x14ac:dyDescent="0.25">
      <c r="A425" s="45" t="s">
        <v>525</v>
      </c>
      <c r="B425" s="46" t="s">
        <v>785</v>
      </c>
      <c r="C425" s="47" t="s">
        <v>786</v>
      </c>
      <c r="D425" s="39">
        <v>0</v>
      </c>
      <c r="E425" s="39">
        <v>0.20599999999999996</v>
      </c>
      <c r="F425" s="39">
        <v>0</v>
      </c>
      <c r="G425" s="39">
        <v>0</v>
      </c>
      <c r="H425" s="39">
        <v>0</v>
      </c>
      <c r="I425" s="39">
        <v>0</v>
      </c>
      <c r="J425" s="39">
        <v>7.5443581472184047E-4</v>
      </c>
      <c r="K425" s="39">
        <v>0</v>
      </c>
      <c r="L425" s="39">
        <v>0</v>
      </c>
      <c r="M425" s="39">
        <v>0</v>
      </c>
      <c r="N425" s="39" t="s">
        <v>1972</v>
      </c>
    </row>
    <row r="426" spans="1:14" customFormat="1" ht="56.25" x14ac:dyDescent="0.25">
      <c r="A426" s="45" t="s">
        <v>525</v>
      </c>
      <c r="B426" s="46" t="s">
        <v>787</v>
      </c>
      <c r="C426" s="47" t="s">
        <v>788</v>
      </c>
      <c r="D426" s="39">
        <v>0</v>
      </c>
      <c r="E426" s="39">
        <v>0.87999999999999989</v>
      </c>
      <c r="F426" s="39">
        <v>0</v>
      </c>
      <c r="G426" s="39">
        <v>0</v>
      </c>
      <c r="H426" s="39">
        <v>0</v>
      </c>
      <c r="I426" s="39">
        <v>0</v>
      </c>
      <c r="J426" s="39">
        <v>3.2228326065787362E-3</v>
      </c>
      <c r="K426" s="39">
        <v>0</v>
      </c>
      <c r="L426" s="39">
        <v>0</v>
      </c>
      <c r="M426" s="39">
        <v>0</v>
      </c>
      <c r="N426" s="39" t="s">
        <v>1972</v>
      </c>
    </row>
    <row r="427" spans="1:14" customFormat="1" ht="56.25" x14ac:dyDescent="0.25">
      <c r="A427" s="45" t="s">
        <v>525</v>
      </c>
      <c r="B427" s="46" t="s">
        <v>789</v>
      </c>
      <c r="C427" s="47" t="s">
        <v>790</v>
      </c>
      <c r="D427" s="39">
        <v>0</v>
      </c>
      <c r="E427" s="39">
        <v>2.9249999999999998</v>
      </c>
      <c r="F427" s="39">
        <v>0</v>
      </c>
      <c r="G427" s="39">
        <v>0</v>
      </c>
      <c r="H427" s="39">
        <v>0</v>
      </c>
      <c r="I427" s="39">
        <v>0</v>
      </c>
      <c r="J427" s="39">
        <v>1.0712256107094096E-2</v>
      </c>
      <c r="K427" s="39">
        <v>0</v>
      </c>
      <c r="L427" s="39">
        <v>0</v>
      </c>
      <c r="M427" s="39">
        <v>0</v>
      </c>
      <c r="N427" s="39" t="s">
        <v>1972</v>
      </c>
    </row>
    <row r="428" spans="1:14" customFormat="1" ht="56.25" x14ac:dyDescent="0.25">
      <c r="A428" s="45" t="s">
        <v>525</v>
      </c>
      <c r="B428" s="46" t="s">
        <v>791</v>
      </c>
      <c r="C428" s="47" t="s">
        <v>792</v>
      </c>
      <c r="D428" s="39">
        <v>0</v>
      </c>
      <c r="E428" s="39">
        <v>0.19400000000000006</v>
      </c>
      <c r="F428" s="39">
        <v>0</v>
      </c>
      <c r="G428" s="39">
        <v>0</v>
      </c>
      <c r="H428" s="39">
        <v>0</v>
      </c>
      <c r="I428" s="39">
        <v>0</v>
      </c>
      <c r="J428" s="39">
        <v>7.1048809735940353E-4</v>
      </c>
      <c r="K428" s="39">
        <v>0</v>
      </c>
      <c r="L428" s="39">
        <v>0</v>
      </c>
      <c r="M428" s="39">
        <v>0</v>
      </c>
      <c r="N428" s="39" t="s">
        <v>1972</v>
      </c>
    </row>
    <row r="429" spans="1:14" customFormat="1" ht="56.25" x14ac:dyDescent="0.25">
      <c r="A429" s="45" t="s">
        <v>525</v>
      </c>
      <c r="B429" s="46" t="s">
        <v>793</v>
      </c>
      <c r="C429" s="47" t="s">
        <v>794</v>
      </c>
      <c r="D429" s="39">
        <v>0</v>
      </c>
      <c r="E429" s="39">
        <v>0.33200000000000007</v>
      </c>
      <c r="F429" s="39">
        <v>0</v>
      </c>
      <c r="G429" s="39">
        <v>0</v>
      </c>
      <c r="H429" s="39">
        <v>0</v>
      </c>
      <c r="I429" s="39">
        <v>0</v>
      </c>
      <c r="J429" s="39">
        <v>1.2158868470274328E-3</v>
      </c>
      <c r="K429" s="39">
        <v>0</v>
      </c>
      <c r="L429" s="39">
        <v>0</v>
      </c>
      <c r="M429" s="39">
        <v>0</v>
      </c>
      <c r="N429" s="39" t="s">
        <v>1972</v>
      </c>
    </row>
    <row r="430" spans="1:14" customFormat="1" ht="56.25" x14ac:dyDescent="0.25">
      <c r="A430" s="45" t="s">
        <v>525</v>
      </c>
      <c r="B430" s="46" t="s">
        <v>795</v>
      </c>
      <c r="C430" s="47" t="s">
        <v>796</v>
      </c>
      <c r="D430" s="39">
        <v>0</v>
      </c>
      <c r="E430" s="39">
        <v>1.5229999999999997</v>
      </c>
      <c r="F430" s="39">
        <v>0</v>
      </c>
      <c r="G430" s="39">
        <v>0</v>
      </c>
      <c r="H430" s="39">
        <v>0</v>
      </c>
      <c r="I430" s="39">
        <v>0</v>
      </c>
      <c r="J430" s="39">
        <v>5.5776977952493355E-3</v>
      </c>
      <c r="K430" s="39">
        <v>0</v>
      </c>
      <c r="L430" s="39">
        <v>0</v>
      </c>
      <c r="M430" s="39">
        <v>0</v>
      </c>
      <c r="N430" s="39" t="s">
        <v>1972</v>
      </c>
    </row>
    <row r="431" spans="1:14" customFormat="1" ht="37.5" x14ac:dyDescent="0.25">
      <c r="A431" s="45" t="s">
        <v>525</v>
      </c>
      <c r="B431" s="46" t="s">
        <v>797</v>
      </c>
      <c r="C431" s="47" t="s">
        <v>798</v>
      </c>
      <c r="D431" s="39">
        <v>0</v>
      </c>
      <c r="E431" s="39">
        <v>0</v>
      </c>
      <c r="F431" s="39">
        <v>0</v>
      </c>
      <c r="G431" s="39">
        <v>0</v>
      </c>
      <c r="H431" s="39">
        <v>0</v>
      </c>
      <c r="I431" s="39">
        <v>0</v>
      </c>
      <c r="J431" s="39">
        <v>0</v>
      </c>
      <c r="K431" s="39">
        <v>0</v>
      </c>
      <c r="L431" s="39">
        <v>0</v>
      </c>
      <c r="M431" s="39">
        <v>0</v>
      </c>
      <c r="N431" s="39" t="s">
        <v>1971</v>
      </c>
    </row>
    <row r="432" spans="1:14" customFormat="1" ht="37.5" x14ac:dyDescent="0.25">
      <c r="A432" s="45" t="s">
        <v>525</v>
      </c>
      <c r="B432" s="46" t="s">
        <v>799</v>
      </c>
      <c r="C432" s="47" t="s">
        <v>800</v>
      </c>
      <c r="D432" s="39">
        <v>0</v>
      </c>
      <c r="E432" s="39">
        <v>0</v>
      </c>
      <c r="F432" s="39">
        <v>0</v>
      </c>
      <c r="G432" s="39">
        <v>0</v>
      </c>
      <c r="H432" s="39">
        <v>0</v>
      </c>
      <c r="I432" s="39">
        <v>0</v>
      </c>
      <c r="J432" s="39">
        <v>0</v>
      </c>
      <c r="K432" s="39">
        <v>0</v>
      </c>
      <c r="L432" s="39">
        <v>0</v>
      </c>
      <c r="M432" s="39">
        <v>0</v>
      </c>
      <c r="N432" s="39" t="s">
        <v>1971</v>
      </c>
    </row>
    <row r="433" spans="1:14" customFormat="1" ht="56.25" x14ac:dyDescent="0.25">
      <c r="A433" s="45" t="s">
        <v>525</v>
      </c>
      <c r="B433" s="46" t="s">
        <v>801</v>
      </c>
      <c r="C433" s="47" t="s">
        <v>802</v>
      </c>
      <c r="D433" s="39">
        <v>0</v>
      </c>
      <c r="E433" s="39">
        <v>1.4346172550889933</v>
      </c>
      <c r="F433" s="39">
        <v>0</v>
      </c>
      <c r="G433" s="39">
        <v>0</v>
      </c>
      <c r="H433" s="39">
        <v>0</v>
      </c>
      <c r="I433" s="39">
        <v>0</v>
      </c>
      <c r="J433" s="39">
        <v>5.9389592640614625E-3</v>
      </c>
      <c r="K433" s="39">
        <v>0</v>
      </c>
      <c r="L433" s="39">
        <v>0</v>
      </c>
      <c r="M433" s="39">
        <v>0</v>
      </c>
      <c r="N433" s="39" t="s">
        <v>1972</v>
      </c>
    </row>
    <row r="434" spans="1:14" customFormat="1" ht="75" x14ac:dyDescent="0.25">
      <c r="A434" s="45" t="s">
        <v>525</v>
      </c>
      <c r="B434" s="46" t="s">
        <v>803</v>
      </c>
      <c r="C434" s="47" t="s">
        <v>804</v>
      </c>
      <c r="D434" s="39">
        <v>0</v>
      </c>
      <c r="E434" s="39">
        <v>0</v>
      </c>
      <c r="F434" s="39">
        <v>0</v>
      </c>
      <c r="G434" s="39">
        <v>0</v>
      </c>
      <c r="H434" s="39">
        <v>0</v>
      </c>
      <c r="I434" s="39">
        <v>0</v>
      </c>
      <c r="J434" s="39">
        <v>0</v>
      </c>
      <c r="K434" s="39">
        <v>0</v>
      </c>
      <c r="L434" s="39">
        <v>0</v>
      </c>
      <c r="M434" s="39">
        <v>0</v>
      </c>
      <c r="N434" s="39" t="s">
        <v>1971</v>
      </c>
    </row>
    <row r="435" spans="1:14" customFormat="1" ht="75" x14ac:dyDescent="0.25">
      <c r="A435" s="45" t="s">
        <v>525</v>
      </c>
      <c r="B435" s="46" t="s">
        <v>805</v>
      </c>
      <c r="C435" s="47" t="s">
        <v>806</v>
      </c>
      <c r="D435" s="39">
        <v>0</v>
      </c>
      <c r="E435" s="39">
        <v>0</v>
      </c>
      <c r="F435" s="39">
        <v>0</v>
      </c>
      <c r="G435" s="39">
        <v>0</v>
      </c>
      <c r="H435" s="39">
        <v>0</v>
      </c>
      <c r="I435" s="39">
        <v>0</v>
      </c>
      <c r="J435" s="39">
        <v>0</v>
      </c>
      <c r="K435" s="39">
        <v>0</v>
      </c>
      <c r="L435" s="39">
        <v>0</v>
      </c>
      <c r="M435" s="39">
        <v>0</v>
      </c>
      <c r="N435" s="39" t="s">
        <v>1971</v>
      </c>
    </row>
    <row r="436" spans="1:14" customFormat="1" ht="75" x14ac:dyDescent="0.25">
      <c r="A436" s="45" t="s">
        <v>525</v>
      </c>
      <c r="B436" s="46" t="s">
        <v>807</v>
      </c>
      <c r="C436" s="47" t="s">
        <v>808</v>
      </c>
      <c r="D436" s="39">
        <v>0</v>
      </c>
      <c r="E436" s="39">
        <v>0</v>
      </c>
      <c r="F436" s="39">
        <v>0</v>
      </c>
      <c r="G436" s="39">
        <v>0</v>
      </c>
      <c r="H436" s="39">
        <v>0</v>
      </c>
      <c r="I436" s="39">
        <v>0</v>
      </c>
      <c r="J436" s="39">
        <v>0</v>
      </c>
      <c r="K436" s="39">
        <v>0</v>
      </c>
      <c r="L436" s="39">
        <v>0</v>
      </c>
      <c r="M436" s="39">
        <v>0</v>
      </c>
      <c r="N436" s="39" t="s">
        <v>1971</v>
      </c>
    </row>
    <row r="437" spans="1:14" customFormat="1" ht="75" x14ac:dyDescent="0.25">
      <c r="A437" s="45" t="s">
        <v>525</v>
      </c>
      <c r="B437" s="46" t="s">
        <v>809</v>
      </c>
      <c r="C437" s="47" t="s">
        <v>810</v>
      </c>
      <c r="D437" s="39">
        <v>0</v>
      </c>
      <c r="E437" s="39">
        <v>0</v>
      </c>
      <c r="F437" s="39">
        <v>0</v>
      </c>
      <c r="G437" s="39">
        <v>0</v>
      </c>
      <c r="H437" s="39">
        <v>0</v>
      </c>
      <c r="I437" s="39">
        <v>0</v>
      </c>
      <c r="J437" s="39">
        <v>0</v>
      </c>
      <c r="K437" s="39">
        <v>0</v>
      </c>
      <c r="L437" s="39">
        <v>0</v>
      </c>
      <c r="M437" s="39">
        <v>0</v>
      </c>
      <c r="N437" s="39" t="s">
        <v>1971</v>
      </c>
    </row>
    <row r="438" spans="1:14" customFormat="1" ht="112.5" x14ac:dyDescent="0.25">
      <c r="A438" s="45" t="s">
        <v>525</v>
      </c>
      <c r="B438" s="46" t="s">
        <v>811</v>
      </c>
      <c r="C438" s="47" t="s">
        <v>812</v>
      </c>
      <c r="D438" s="39">
        <v>0</v>
      </c>
      <c r="E438" s="39">
        <v>0</v>
      </c>
      <c r="F438" s="39">
        <v>0</v>
      </c>
      <c r="G438" s="39">
        <v>0</v>
      </c>
      <c r="H438" s="39">
        <v>0</v>
      </c>
      <c r="I438" s="39">
        <v>0</v>
      </c>
      <c r="J438" s="39">
        <v>0</v>
      </c>
      <c r="K438" s="39">
        <v>0</v>
      </c>
      <c r="L438" s="39">
        <v>0</v>
      </c>
      <c r="M438" s="39">
        <v>0</v>
      </c>
      <c r="N438" s="39" t="s">
        <v>1971</v>
      </c>
    </row>
    <row r="439" spans="1:14" customFormat="1" ht="75" x14ac:dyDescent="0.25">
      <c r="A439" s="45" t="s">
        <v>525</v>
      </c>
      <c r="B439" s="46" t="s">
        <v>813</v>
      </c>
      <c r="C439" s="47" t="s">
        <v>814</v>
      </c>
      <c r="D439" s="39">
        <v>0</v>
      </c>
      <c r="E439" s="39">
        <v>0</v>
      </c>
      <c r="F439" s="39">
        <v>0</v>
      </c>
      <c r="G439" s="39">
        <v>0</v>
      </c>
      <c r="H439" s="39">
        <v>0</v>
      </c>
      <c r="I439" s="39">
        <v>0</v>
      </c>
      <c r="J439" s="39">
        <v>0</v>
      </c>
      <c r="K439" s="39">
        <v>0</v>
      </c>
      <c r="L439" s="39">
        <v>0</v>
      </c>
      <c r="M439" s="39">
        <v>0</v>
      </c>
      <c r="N439" s="39" t="s">
        <v>1971</v>
      </c>
    </row>
    <row r="440" spans="1:14" customFormat="1" ht="56.25" x14ac:dyDescent="0.25">
      <c r="A440" s="45" t="s">
        <v>525</v>
      </c>
      <c r="B440" s="46" t="s">
        <v>815</v>
      </c>
      <c r="C440" s="47" t="s">
        <v>816</v>
      </c>
      <c r="D440" s="39">
        <v>0</v>
      </c>
      <c r="E440" s="39">
        <v>1.56</v>
      </c>
      <c r="F440" s="39">
        <v>0</v>
      </c>
      <c r="G440" s="39">
        <v>0</v>
      </c>
      <c r="H440" s="39">
        <v>0</v>
      </c>
      <c r="I440" s="39">
        <v>0</v>
      </c>
      <c r="J440" s="39">
        <v>6.4580126992555666E-3</v>
      </c>
      <c r="K440" s="39">
        <v>0</v>
      </c>
      <c r="L440" s="39">
        <v>0</v>
      </c>
      <c r="M440" s="39">
        <v>0</v>
      </c>
      <c r="N440" s="39" t="s">
        <v>1972</v>
      </c>
    </row>
    <row r="441" spans="1:14" customFormat="1" ht="37.5" x14ac:dyDescent="0.25">
      <c r="A441" s="45" t="s">
        <v>525</v>
      </c>
      <c r="B441" s="46" t="s">
        <v>817</v>
      </c>
      <c r="C441" s="47" t="s">
        <v>818</v>
      </c>
      <c r="D441" s="39">
        <v>0</v>
      </c>
      <c r="E441" s="39">
        <v>0.20500000000000002</v>
      </c>
      <c r="F441" s="39">
        <v>0</v>
      </c>
      <c r="G441" s="39">
        <v>0</v>
      </c>
      <c r="H441" s="39">
        <v>0</v>
      </c>
      <c r="I441" s="39">
        <v>0</v>
      </c>
      <c r="J441" s="39">
        <v>8.4864910470986614E-4</v>
      </c>
      <c r="K441" s="39">
        <v>0</v>
      </c>
      <c r="L441" s="39">
        <v>0</v>
      </c>
      <c r="M441" s="39">
        <v>0</v>
      </c>
      <c r="N441" s="39" t="s">
        <v>1972</v>
      </c>
    </row>
    <row r="442" spans="1:14" customFormat="1" ht="56.25" x14ac:dyDescent="0.25">
      <c r="A442" s="45" t="s">
        <v>525</v>
      </c>
      <c r="B442" s="46" t="s">
        <v>819</v>
      </c>
      <c r="C442" s="47" t="s">
        <v>820</v>
      </c>
      <c r="D442" s="39">
        <v>0</v>
      </c>
      <c r="E442" s="39">
        <v>1.897</v>
      </c>
      <c r="F442" s="39">
        <v>0</v>
      </c>
      <c r="G442" s="39">
        <v>0</v>
      </c>
      <c r="H442" s="39">
        <v>0</v>
      </c>
      <c r="I442" s="39">
        <v>0</v>
      </c>
      <c r="J442" s="39">
        <v>7.85310903236398E-3</v>
      </c>
      <c r="K442" s="39">
        <v>0</v>
      </c>
      <c r="L442" s="39">
        <v>0</v>
      </c>
      <c r="M442" s="39">
        <v>0</v>
      </c>
      <c r="N442" s="39" t="s">
        <v>1972</v>
      </c>
    </row>
    <row r="443" spans="1:14" customFormat="1" ht="56.25" x14ac:dyDescent="0.25">
      <c r="A443" s="45" t="s">
        <v>525</v>
      </c>
      <c r="B443" s="46" t="s">
        <v>821</v>
      </c>
      <c r="C443" s="47" t="s">
        <v>822</v>
      </c>
      <c r="D443" s="44">
        <v>0</v>
      </c>
      <c r="E443" s="44">
        <v>2.8590000000000004</v>
      </c>
      <c r="F443" s="44">
        <v>0</v>
      </c>
      <c r="G443" s="44">
        <v>0</v>
      </c>
      <c r="H443" s="44">
        <v>0</v>
      </c>
      <c r="I443" s="44">
        <v>0</v>
      </c>
      <c r="J443" s="44">
        <v>1.1835550196904914E-2</v>
      </c>
      <c r="K443" s="44">
        <v>0</v>
      </c>
      <c r="L443" s="44">
        <v>0</v>
      </c>
      <c r="M443" s="44">
        <v>0</v>
      </c>
      <c r="N443" s="44" t="s">
        <v>1972</v>
      </c>
    </row>
    <row r="444" spans="1:14" customFormat="1" ht="56.25" x14ac:dyDescent="0.25">
      <c r="A444" s="45" t="s">
        <v>525</v>
      </c>
      <c r="B444" s="46" t="s">
        <v>823</v>
      </c>
      <c r="C444" s="47" t="s">
        <v>824</v>
      </c>
      <c r="D444" s="39">
        <v>0</v>
      </c>
      <c r="E444" s="39">
        <v>3.9969999999999999</v>
      </c>
      <c r="F444" s="39">
        <v>0</v>
      </c>
      <c r="G444" s="39">
        <v>0</v>
      </c>
      <c r="H444" s="39">
        <v>0</v>
      </c>
      <c r="I444" s="39">
        <v>0</v>
      </c>
      <c r="J444" s="39">
        <v>1.6546587665977244E-2</v>
      </c>
      <c r="K444" s="39">
        <v>0</v>
      </c>
      <c r="L444" s="39">
        <v>0</v>
      </c>
      <c r="M444" s="39">
        <v>0</v>
      </c>
      <c r="N444" s="39" t="s">
        <v>1972</v>
      </c>
    </row>
    <row r="445" spans="1:14" customFormat="1" ht="56.25" x14ac:dyDescent="0.25">
      <c r="A445" s="45" t="s">
        <v>525</v>
      </c>
      <c r="B445" s="46" t="s">
        <v>825</v>
      </c>
      <c r="C445" s="47" t="s">
        <v>826</v>
      </c>
      <c r="D445" s="39">
        <v>0</v>
      </c>
      <c r="E445" s="39">
        <v>2.2120000000000002</v>
      </c>
      <c r="F445" s="39">
        <v>0</v>
      </c>
      <c r="G445" s="39">
        <v>0</v>
      </c>
      <c r="H445" s="39">
        <v>0</v>
      </c>
      <c r="I445" s="39">
        <v>0</v>
      </c>
      <c r="J445" s="39">
        <v>9.1571308274059696E-3</v>
      </c>
      <c r="K445" s="39">
        <v>0</v>
      </c>
      <c r="L445" s="39">
        <v>0</v>
      </c>
      <c r="M445" s="39">
        <v>0</v>
      </c>
      <c r="N445" s="39" t="s">
        <v>1972</v>
      </c>
    </row>
    <row r="446" spans="1:14" customFormat="1" ht="56.25" x14ac:dyDescent="0.25">
      <c r="A446" s="45" t="s">
        <v>525</v>
      </c>
      <c r="B446" s="46" t="s">
        <v>827</v>
      </c>
      <c r="C446" s="47" t="s">
        <v>828</v>
      </c>
      <c r="D446" s="39">
        <v>0</v>
      </c>
      <c r="E446" s="39">
        <v>0</v>
      </c>
      <c r="F446" s="39">
        <v>0</v>
      </c>
      <c r="G446" s="39">
        <v>0</v>
      </c>
      <c r="H446" s="39">
        <v>0</v>
      </c>
      <c r="I446" s="39">
        <v>0</v>
      </c>
      <c r="J446" s="39">
        <v>0</v>
      </c>
      <c r="K446" s="39">
        <v>0</v>
      </c>
      <c r="L446" s="39">
        <v>0</v>
      </c>
      <c r="M446" s="39">
        <v>0</v>
      </c>
      <c r="N446" s="39" t="s">
        <v>1971</v>
      </c>
    </row>
    <row r="447" spans="1:14" customFormat="1" ht="56.25" x14ac:dyDescent="0.25">
      <c r="A447" s="45" t="s">
        <v>525</v>
      </c>
      <c r="B447" s="46" t="s">
        <v>829</v>
      </c>
      <c r="C447" s="47" t="s">
        <v>830</v>
      </c>
      <c r="D447" s="39">
        <v>0</v>
      </c>
      <c r="E447" s="39">
        <v>0</v>
      </c>
      <c r="F447" s="39">
        <v>0</v>
      </c>
      <c r="G447" s="39">
        <v>0</v>
      </c>
      <c r="H447" s="39">
        <v>0</v>
      </c>
      <c r="I447" s="39">
        <v>0</v>
      </c>
      <c r="J447" s="39">
        <v>0</v>
      </c>
      <c r="K447" s="39">
        <v>0</v>
      </c>
      <c r="L447" s="39">
        <v>0</v>
      </c>
      <c r="M447" s="39">
        <v>0</v>
      </c>
      <c r="N447" s="39" t="s">
        <v>1971</v>
      </c>
    </row>
    <row r="448" spans="1:14" customFormat="1" ht="37.5" x14ac:dyDescent="0.25">
      <c r="A448" s="45" t="s">
        <v>525</v>
      </c>
      <c r="B448" s="46" t="s">
        <v>831</v>
      </c>
      <c r="C448" s="47" t="s">
        <v>832</v>
      </c>
      <c r="D448" s="39">
        <v>0</v>
      </c>
      <c r="E448" s="39">
        <v>0</v>
      </c>
      <c r="F448" s="39">
        <v>0</v>
      </c>
      <c r="G448" s="39">
        <v>0</v>
      </c>
      <c r="H448" s="39">
        <v>0</v>
      </c>
      <c r="I448" s="39">
        <v>0</v>
      </c>
      <c r="J448" s="39">
        <v>0</v>
      </c>
      <c r="K448" s="39">
        <v>0</v>
      </c>
      <c r="L448" s="39">
        <v>0</v>
      </c>
      <c r="M448" s="39">
        <v>0</v>
      </c>
      <c r="N448" s="39" t="s">
        <v>1971</v>
      </c>
    </row>
    <row r="449" spans="1:14" customFormat="1" ht="75" x14ac:dyDescent="0.25">
      <c r="A449" s="45" t="s">
        <v>525</v>
      </c>
      <c r="B449" s="46" t="s">
        <v>833</v>
      </c>
      <c r="C449" s="47" t="s">
        <v>834</v>
      </c>
      <c r="D449" s="39">
        <v>0</v>
      </c>
      <c r="E449" s="39">
        <v>0</v>
      </c>
      <c r="F449" s="39">
        <v>0</v>
      </c>
      <c r="G449" s="39">
        <v>0</v>
      </c>
      <c r="H449" s="39">
        <v>0</v>
      </c>
      <c r="I449" s="39">
        <v>0</v>
      </c>
      <c r="J449" s="39">
        <v>0</v>
      </c>
      <c r="K449" s="39">
        <v>0</v>
      </c>
      <c r="L449" s="39">
        <v>0</v>
      </c>
      <c r="M449" s="39">
        <v>0</v>
      </c>
      <c r="N449" s="39" t="s">
        <v>1971</v>
      </c>
    </row>
    <row r="450" spans="1:14" customFormat="1" ht="75" x14ac:dyDescent="0.25">
      <c r="A450" s="45" t="s">
        <v>525</v>
      </c>
      <c r="B450" s="46" t="s">
        <v>835</v>
      </c>
      <c r="C450" s="47" t="s">
        <v>836</v>
      </c>
      <c r="D450" s="39">
        <v>0</v>
      </c>
      <c r="E450" s="39">
        <v>0</v>
      </c>
      <c r="F450" s="39">
        <v>0</v>
      </c>
      <c r="G450" s="39">
        <v>0</v>
      </c>
      <c r="H450" s="39">
        <v>0</v>
      </c>
      <c r="I450" s="39">
        <v>0</v>
      </c>
      <c r="J450" s="39">
        <v>0</v>
      </c>
      <c r="K450" s="39">
        <v>0</v>
      </c>
      <c r="L450" s="39">
        <v>0</v>
      </c>
      <c r="M450" s="39">
        <v>0</v>
      </c>
      <c r="N450" s="39" t="s">
        <v>1971</v>
      </c>
    </row>
    <row r="451" spans="1:14" customFormat="1" ht="37.5" x14ac:dyDescent="0.25">
      <c r="A451" s="45" t="s">
        <v>525</v>
      </c>
      <c r="B451" s="46" t="s">
        <v>837</v>
      </c>
      <c r="C451" s="47" t="s">
        <v>838</v>
      </c>
      <c r="D451" s="39">
        <v>0</v>
      </c>
      <c r="E451" s="39">
        <v>0</v>
      </c>
      <c r="F451" s="39">
        <v>47.789000000000001</v>
      </c>
      <c r="G451" s="39">
        <v>0</v>
      </c>
      <c r="H451" s="39">
        <v>0</v>
      </c>
      <c r="I451" s="39">
        <v>0</v>
      </c>
      <c r="J451" s="39">
        <v>0</v>
      </c>
      <c r="K451" s="39">
        <v>0.15489632695862565</v>
      </c>
      <c r="L451" s="39">
        <v>0</v>
      </c>
      <c r="M451" s="39">
        <v>0</v>
      </c>
      <c r="N451" s="39" t="s">
        <v>1972</v>
      </c>
    </row>
    <row r="452" spans="1:14" customFormat="1" ht="56.25" x14ac:dyDescent="0.25">
      <c r="A452" s="45" t="s">
        <v>525</v>
      </c>
      <c r="B452" s="46" t="s">
        <v>839</v>
      </c>
      <c r="C452" s="47" t="s">
        <v>840</v>
      </c>
      <c r="D452" s="39">
        <v>0</v>
      </c>
      <c r="E452" s="39">
        <v>0</v>
      </c>
      <c r="F452" s="39">
        <v>0</v>
      </c>
      <c r="G452" s="39">
        <v>0</v>
      </c>
      <c r="H452" s="39">
        <v>0</v>
      </c>
      <c r="I452" s="39">
        <v>0</v>
      </c>
      <c r="J452" s="39">
        <v>0</v>
      </c>
      <c r="K452" s="39">
        <v>0</v>
      </c>
      <c r="L452" s="39">
        <v>0</v>
      </c>
      <c r="M452" s="39">
        <v>0</v>
      </c>
      <c r="N452" s="39" t="s">
        <v>1971</v>
      </c>
    </row>
    <row r="453" spans="1:14" customFormat="1" ht="37.5" x14ac:dyDescent="0.25">
      <c r="A453" s="45" t="s">
        <v>525</v>
      </c>
      <c r="B453" s="46" t="s">
        <v>841</v>
      </c>
      <c r="C453" s="47" t="s">
        <v>842</v>
      </c>
      <c r="D453" s="39">
        <v>0</v>
      </c>
      <c r="E453" s="39">
        <v>0</v>
      </c>
      <c r="F453" s="39">
        <v>93.217358746470893</v>
      </c>
      <c r="G453" s="39">
        <v>0</v>
      </c>
      <c r="H453" s="39">
        <v>0</v>
      </c>
      <c r="I453" s="39">
        <v>0</v>
      </c>
      <c r="J453" s="39">
        <v>0</v>
      </c>
      <c r="K453" s="39">
        <v>0.58565212909914921</v>
      </c>
      <c r="L453" s="39">
        <v>0</v>
      </c>
      <c r="M453" s="39">
        <v>0</v>
      </c>
      <c r="N453" s="39" t="s">
        <v>1972</v>
      </c>
    </row>
    <row r="454" spans="1:14" customFormat="1" ht="37.5" x14ac:dyDescent="0.25">
      <c r="A454" s="45" t="s">
        <v>525</v>
      </c>
      <c r="B454" s="46" t="s">
        <v>843</v>
      </c>
      <c r="C454" s="47" t="s">
        <v>844</v>
      </c>
      <c r="D454" s="39">
        <v>0</v>
      </c>
      <c r="E454" s="39">
        <v>0</v>
      </c>
      <c r="F454" s="39">
        <v>0</v>
      </c>
      <c r="G454" s="39">
        <v>0</v>
      </c>
      <c r="H454" s="39">
        <v>0</v>
      </c>
      <c r="I454" s="39">
        <v>0</v>
      </c>
      <c r="J454" s="39">
        <v>0</v>
      </c>
      <c r="K454" s="39">
        <v>0</v>
      </c>
      <c r="L454" s="39">
        <v>0</v>
      </c>
      <c r="M454" s="39">
        <v>0</v>
      </c>
      <c r="N454" s="39" t="s">
        <v>1971</v>
      </c>
    </row>
    <row r="455" spans="1:14" customFormat="1" ht="37.5" x14ac:dyDescent="0.25">
      <c r="A455" s="45" t="s">
        <v>525</v>
      </c>
      <c r="B455" s="46" t="s">
        <v>845</v>
      </c>
      <c r="C455" s="47" t="s">
        <v>846</v>
      </c>
      <c r="D455" s="39">
        <v>0</v>
      </c>
      <c r="E455" s="39">
        <v>0</v>
      </c>
      <c r="F455" s="39">
        <v>0</v>
      </c>
      <c r="G455" s="39">
        <v>0</v>
      </c>
      <c r="H455" s="39">
        <v>0</v>
      </c>
      <c r="I455" s="39">
        <v>0</v>
      </c>
      <c r="J455" s="39">
        <v>0</v>
      </c>
      <c r="K455" s="39">
        <v>0</v>
      </c>
      <c r="L455" s="39">
        <v>0</v>
      </c>
      <c r="M455" s="39">
        <v>0</v>
      </c>
      <c r="N455" s="39" t="s">
        <v>1971</v>
      </c>
    </row>
    <row r="456" spans="1:14" customFormat="1" ht="37.5" x14ac:dyDescent="0.25">
      <c r="A456" s="45" t="s">
        <v>525</v>
      </c>
      <c r="B456" s="46" t="s">
        <v>847</v>
      </c>
      <c r="C456" s="47" t="s">
        <v>848</v>
      </c>
      <c r="D456" s="39">
        <v>0</v>
      </c>
      <c r="E456" s="39">
        <v>0</v>
      </c>
      <c r="F456" s="39">
        <v>0</v>
      </c>
      <c r="G456" s="39">
        <v>0</v>
      </c>
      <c r="H456" s="39">
        <v>0</v>
      </c>
      <c r="I456" s="39">
        <v>0</v>
      </c>
      <c r="J456" s="39">
        <v>0</v>
      </c>
      <c r="K456" s="39">
        <v>0</v>
      </c>
      <c r="L456" s="39">
        <v>0</v>
      </c>
      <c r="M456" s="39">
        <v>0</v>
      </c>
      <c r="N456" s="39" t="s">
        <v>1971</v>
      </c>
    </row>
    <row r="457" spans="1:14" customFormat="1" ht="131.25" x14ac:dyDescent="0.25">
      <c r="A457" s="45" t="s">
        <v>525</v>
      </c>
      <c r="B457" s="46" t="s">
        <v>849</v>
      </c>
      <c r="C457" s="47" t="s">
        <v>850</v>
      </c>
      <c r="D457" s="39">
        <v>0</v>
      </c>
      <c r="E457" s="39">
        <v>0</v>
      </c>
      <c r="F457" s="39">
        <v>0</v>
      </c>
      <c r="G457" s="39">
        <v>0</v>
      </c>
      <c r="H457" s="39">
        <v>0</v>
      </c>
      <c r="I457" s="39">
        <v>0</v>
      </c>
      <c r="J457" s="39">
        <v>0</v>
      </c>
      <c r="K457" s="39">
        <v>0</v>
      </c>
      <c r="L457" s="39">
        <v>0</v>
      </c>
      <c r="M457" s="39">
        <v>0</v>
      </c>
      <c r="N457" s="39" t="s">
        <v>1971</v>
      </c>
    </row>
    <row r="458" spans="1:14" customFormat="1" ht="93.75" x14ac:dyDescent="0.25">
      <c r="A458" s="45" t="s">
        <v>525</v>
      </c>
      <c r="B458" s="46" t="s">
        <v>851</v>
      </c>
      <c r="C458" s="47" t="s">
        <v>852</v>
      </c>
      <c r="D458" s="39">
        <v>0</v>
      </c>
      <c r="E458" s="39">
        <v>0</v>
      </c>
      <c r="F458" s="39">
        <v>0</v>
      </c>
      <c r="G458" s="39">
        <v>0</v>
      </c>
      <c r="H458" s="39">
        <v>0</v>
      </c>
      <c r="I458" s="39">
        <v>0</v>
      </c>
      <c r="J458" s="39">
        <v>0</v>
      </c>
      <c r="K458" s="39">
        <v>0</v>
      </c>
      <c r="L458" s="39">
        <v>0</v>
      </c>
      <c r="M458" s="39">
        <v>0</v>
      </c>
      <c r="N458" s="39" t="s">
        <v>1971</v>
      </c>
    </row>
    <row r="459" spans="1:14" customFormat="1" ht="56.25" x14ac:dyDescent="0.25">
      <c r="A459" s="45" t="s">
        <v>525</v>
      </c>
      <c r="B459" s="46" t="s">
        <v>853</v>
      </c>
      <c r="C459" s="47" t="s">
        <v>854</v>
      </c>
      <c r="D459" s="39">
        <v>0</v>
      </c>
      <c r="E459" s="39">
        <v>65</v>
      </c>
      <c r="F459" s="39">
        <v>0</v>
      </c>
      <c r="G459" s="39">
        <v>0</v>
      </c>
      <c r="H459" s="39">
        <v>0</v>
      </c>
      <c r="I459" s="39">
        <v>0</v>
      </c>
      <c r="J459" s="39">
        <v>0.26908386246898192</v>
      </c>
      <c r="K459" s="39">
        <v>0</v>
      </c>
      <c r="L459" s="39">
        <v>0</v>
      </c>
      <c r="M459" s="39">
        <v>0</v>
      </c>
      <c r="N459" s="39" t="s">
        <v>1972</v>
      </c>
    </row>
    <row r="460" spans="1:14" customFormat="1" ht="37.5" x14ac:dyDescent="0.25">
      <c r="A460" s="45" t="s">
        <v>525</v>
      </c>
      <c r="B460" s="46" t="s">
        <v>855</v>
      </c>
      <c r="C460" s="47" t="s">
        <v>856</v>
      </c>
      <c r="D460" s="39">
        <v>0</v>
      </c>
      <c r="E460" s="39">
        <v>0</v>
      </c>
      <c r="F460" s="39">
        <v>0</v>
      </c>
      <c r="G460" s="39">
        <v>0</v>
      </c>
      <c r="H460" s="39">
        <v>0</v>
      </c>
      <c r="I460" s="39">
        <v>0</v>
      </c>
      <c r="J460" s="39">
        <v>0</v>
      </c>
      <c r="K460" s="39">
        <v>0</v>
      </c>
      <c r="L460" s="39">
        <v>0</v>
      </c>
      <c r="M460" s="39">
        <v>0</v>
      </c>
      <c r="N460" s="39" t="s">
        <v>1971</v>
      </c>
    </row>
    <row r="461" spans="1:14" customFormat="1" ht="37.5" x14ac:dyDescent="0.25">
      <c r="A461" s="45" t="s">
        <v>525</v>
      </c>
      <c r="B461" s="46" t="s">
        <v>857</v>
      </c>
      <c r="C461" s="47" t="s">
        <v>858</v>
      </c>
      <c r="D461" s="39">
        <v>0</v>
      </c>
      <c r="E461" s="39">
        <v>0</v>
      </c>
      <c r="F461" s="39">
        <v>0</v>
      </c>
      <c r="G461" s="39">
        <v>0</v>
      </c>
      <c r="H461" s="39">
        <v>0</v>
      </c>
      <c r="I461" s="39">
        <v>0</v>
      </c>
      <c r="J461" s="39">
        <v>0</v>
      </c>
      <c r="K461" s="39">
        <v>0</v>
      </c>
      <c r="L461" s="39">
        <v>0</v>
      </c>
      <c r="M461" s="39">
        <v>0</v>
      </c>
      <c r="N461" s="39" t="s">
        <v>1971</v>
      </c>
    </row>
    <row r="462" spans="1:14" customFormat="1" ht="37.5" x14ac:dyDescent="0.25">
      <c r="A462" s="45" t="s">
        <v>525</v>
      </c>
      <c r="B462" s="46" t="s">
        <v>859</v>
      </c>
      <c r="C462" s="47" t="s">
        <v>860</v>
      </c>
      <c r="D462" s="39">
        <v>0</v>
      </c>
      <c r="E462" s="39">
        <v>0</v>
      </c>
      <c r="F462" s="39">
        <v>0</v>
      </c>
      <c r="G462" s="39">
        <v>0</v>
      </c>
      <c r="H462" s="39">
        <v>0</v>
      </c>
      <c r="I462" s="39">
        <v>0</v>
      </c>
      <c r="J462" s="39">
        <v>0</v>
      </c>
      <c r="K462" s="39">
        <v>0</v>
      </c>
      <c r="L462" s="39">
        <v>0</v>
      </c>
      <c r="M462" s="39">
        <v>0</v>
      </c>
      <c r="N462" s="39" t="s">
        <v>1971</v>
      </c>
    </row>
    <row r="463" spans="1:14" customFormat="1" ht="56.25" x14ac:dyDescent="0.25">
      <c r="A463" s="45" t="s">
        <v>525</v>
      </c>
      <c r="B463" s="46" t="s">
        <v>861</v>
      </c>
      <c r="C463" s="47" t="s">
        <v>862</v>
      </c>
      <c r="D463" s="39">
        <v>0</v>
      </c>
      <c r="E463" s="39">
        <v>0</v>
      </c>
      <c r="F463" s="39">
        <v>0</v>
      </c>
      <c r="G463" s="39">
        <v>0</v>
      </c>
      <c r="H463" s="39">
        <v>0</v>
      </c>
      <c r="I463" s="39">
        <v>0</v>
      </c>
      <c r="J463" s="39">
        <v>0</v>
      </c>
      <c r="K463" s="39">
        <v>0</v>
      </c>
      <c r="L463" s="39">
        <v>0</v>
      </c>
      <c r="M463" s="39">
        <v>0</v>
      </c>
      <c r="N463" s="39" t="s">
        <v>1971</v>
      </c>
    </row>
    <row r="464" spans="1:14" customFormat="1" ht="75" x14ac:dyDescent="0.25">
      <c r="A464" s="45" t="s">
        <v>525</v>
      </c>
      <c r="B464" s="46" t="s">
        <v>863</v>
      </c>
      <c r="C464" s="47" t="s">
        <v>864</v>
      </c>
      <c r="D464" s="39">
        <v>0</v>
      </c>
      <c r="E464" s="39">
        <v>0</v>
      </c>
      <c r="F464" s="39">
        <v>0</v>
      </c>
      <c r="G464" s="39">
        <v>0</v>
      </c>
      <c r="H464" s="39">
        <v>0</v>
      </c>
      <c r="I464" s="39">
        <v>0</v>
      </c>
      <c r="J464" s="39">
        <v>0</v>
      </c>
      <c r="K464" s="39">
        <v>0</v>
      </c>
      <c r="L464" s="39">
        <v>0</v>
      </c>
      <c r="M464" s="39">
        <v>0</v>
      </c>
      <c r="N464" s="39" t="s">
        <v>1971</v>
      </c>
    </row>
    <row r="465" spans="1:14" customFormat="1" ht="75" x14ac:dyDescent="0.25">
      <c r="A465" s="45" t="s">
        <v>525</v>
      </c>
      <c r="B465" s="46" t="s">
        <v>865</v>
      </c>
      <c r="C465" s="47" t="s">
        <v>866</v>
      </c>
      <c r="D465" s="39">
        <v>0</v>
      </c>
      <c r="E465" s="39">
        <v>0</v>
      </c>
      <c r="F465" s="39">
        <v>0</v>
      </c>
      <c r="G465" s="39">
        <v>0</v>
      </c>
      <c r="H465" s="39">
        <v>0</v>
      </c>
      <c r="I465" s="39">
        <v>0</v>
      </c>
      <c r="J465" s="39">
        <v>0</v>
      </c>
      <c r="K465" s="39">
        <v>0</v>
      </c>
      <c r="L465" s="39">
        <v>0</v>
      </c>
      <c r="M465" s="39">
        <v>0</v>
      </c>
      <c r="N465" s="39" t="s">
        <v>1971</v>
      </c>
    </row>
    <row r="466" spans="1:14" customFormat="1" ht="75" x14ac:dyDescent="0.25">
      <c r="A466" s="45" t="s">
        <v>525</v>
      </c>
      <c r="B466" s="46" t="s">
        <v>867</v>
      </c>
      <c r="C466" s="47" t="s">
        <v>868</v>
      </c>
      <c r="D466" s="39">
        <v>0</v>
      </c>
      <c r="E466" s="39">
        <v>0</v>
      </c>
      <c r="F466" s="39">
        <v>0</v>
      </c>
      <c r="G466" s="39">
        <v>0</v>
      </c>
      <c r="H466" s="39">
        <v>0</v>
      </c>
      <c r="I466" s="39">
        <v>0</v>
      </c>
      <c r="J466" s="39">
        <v>0</v>
      </c>
      <c r="K466" s="39">
        <v>0</v>
      </c>
      <c r="L466" s="39">
        <v>0</v>
      </c>
      <c r="M466" s="39">
        <v>0</v>
      </c>
      <c r="N466" s="39" t="s">
        <v>1971</v>
      </c>
    </row>
    <row r="467" spans="1:14" customFormat="1" ht="75" x14ac:dyDescent="0.25">
      <c r="A467" s="45" t="s">
        <v>525</v>
      </c>
      <c r="B467" s="46" t="s">
        <v>869</v>
      </c>
      <c r="C467" s="47" t="s">
        <v>870</v>
      </c>
      <c r="D467" s="39">
        <v>0</v>
      </c>
      <c r="E467" s="39">
        <v>0</v>
      </c>
      <c r="F467" s="39">
        <v>0</v>
      </c>
      <c r="G467" s="39">
        <v>0</v>
      </c>
      <c r="H467" s="39">
        <v>0</v>
      </c>
      <c r="I467" s="39">
        <v>0</v>
      </c>
      <c r="J467" s="39">
        <v>0</v>
      </c>
      <c r="K467" s="39">
        <v>0</v>
      </c>
      <c r="L467" s="39">
        <v>0</v>
      </c>
      <c r="M467" s="39">
        <v>0</v>
      </c>
      <c r="N467" s="39" t="s">
        <v>1971</v>
      </c>
    </row>
    <row r="468" spans="1:14" customFormat="1" ht="56.25" x14ac:dyDescent="0.25">
      <c r="A468" s="45" t="s">
        <v>525</v>
      </c>
      <c r="B468" s="46" t="s">
        <v>871</v>
      </c>
      <c r="C468" s="47" t="s">
        <v>872</v>
      </c>
      <c r="D468" s="39">
        <v>0</v>
      </c>
      <c r="E468" s="39">
        <v>0</v>
      </c>
      <c r="F468" s="39">
        <v>0</v>
      </c>
      <c r="G468" s="39">
        <v>0</v>
      </c>
      <c r="H468" s="39">
        <v>0</v>
      </c>
      <c r="I468" s="39">
        <v>0</v>
      </c>
      <c r="J468" s="39">
        <v>0</v>
      </c>
      <c r="K468" s="39">
        <v>0</v>
      </c>
      <c r="L468" s="39">
        <v>0</v>
      </c>
      <c r="M468" s="39">
        <v>0</v>
      </c>
      <c r="N468" s="39" t="s">
        <v>1971</v>
      </c>
    </row>
    <row r="469" spans="1:14" customFormat="1" ht="112.5" x14ac:dyDescent="0.25">
      <c r="A469" s="45" t="s">
        <v>525</v>
      </c>
      <c r="B469" s="46" t="s">
        <v>873</v>
      </c>
      <c r="C469" s="47" t="s">
        <v>874</v>
      </c>
      <c r="D469" s="39">
        <v>0</v>
      </c>
      <c r="E469" s="39">
        <v>0</v>
      </c>
      <c r="F469" s="39">
        <v>0</v>
      </c>
      <c r="G469" s="39">
        <v>0</v>
      </c>
      <c r="H469" s="39">
        <v>0</v>
      </c>
      <c r="I469" s="39">
        <v>0</v>
      </c>
      <c r="J469" s="39">
        <v>0</v>
      </c>
      <c r="K469" s="39">
        <v>0</v>
      </c>
      <c r="L469" s="39">
        <v>0</v>
      </c>
      <c r="M469" s="39">
        <v>0</v>
      </c>
      <c r="N469" s="39" t="s">
        <v>1971</v>
      </c>
    </row>
    <row r="470" spans="1:14" customFormat="1" ht="75" x14ac:dyDescent="0.25">
      <c r="A470" s="45" t="s">
        <v>525</v>
      </c>
      <c r="B470" s="46" t="s">
        <v>875</v>
      </c>
      <c r="C470" s="47" t="s">
        <v>876</v>
      </c>
      <c r="D470" s="39">
        <v>0</v>
      </c>
      <c r="E470" s="39">
        <v>0</v>
      </c>
      <c r="F470" s="39">
        <v>0</v>
      </c>
      <c r="G470" s="39">
        <v>0</v>
      </c>
      <c r="H470" s="39">
        <v>0</v>
      </c>
      <c r="I470" s="39">
        <v>0</v>
      </c>
      <c r="J470" s="39">
        <v>0</v>
      </c>
      <c r="K470" s="39">
        <v>0</v>
      </c>
      <c r="L470" s="39">
        <v>0</v>
      </c>
      <c r="M470" s="39">
        <v>0</v>
      </c>
      <c r="N470" s="39" t="s">
        <v>1971</v>
      </c>
    </row>
    <row r="471" spans="1:14" customFormat="1" ht="75" x14ac:dyDescent="0.25">
      <c r="A471" s="45" t="s">
        <v>525</v>
      </c>
      <c r="B471" s="46" t="s">
        <v>877</v>
      </c>
      <c r="C471" s="47" t="s">
        <v>878</v>
      </c>
      <c r="D471" s="39">
        <v>0</v>
      </c>
      <c r="E471" s="39">
        <v>0</v>
      </c>
      <c r="F471" s="39">
        <v>0</v>
      </c>
      <c r="G471" s="39">
        <v>0</v>
      </c>
      <c r="H471" s="39">
        <v>0</v>
      </c>
      <c r="I471" s="39">
        <v>0</v>
      </c>
      <c r="J471" s="39">
        <v>0</v>
      </c>
      <c r="K471" s="39">
        <v>0</v>
      </c>
      <c r="L471" s="39">
        <v>0</v>
      </c>
      <c r="M471" s="39">
        <v>0</v>
      </c>
      <c r="N471" s="39" t="s">
        <v>1971</v>
      </c>
    </row>
    <row r="472" spans="1:14" customFormat="1" ht="75" x14ac:dyDescent="0.25">
      <c r="A472" s="45" t="s">
        <v>525</v>
      </c>
      <c r="B472" s="46" t="s">
        <v>879</v>
      </c>
      <c r="C472" s="47" t="s">
        <v>880</v>
      </c>
      <c r="D472" s="39">
        <v>0</v>
      </c>
      <c r="E472" s="39">
        <v>0</v>
      </c>
      <c r="F472" s="39">
        <v>0</v>
      </c>
      <c r="G472" s="39">
        <v>0</v>
      </c>
      <c r="H472" s="39">
        <v>0</v>
      </c>
      <c r="I472" s="39">
        <v>0</v>
      </c>
      <c r="J472" s="39">
        <v>0</v>
      </c>
      <c r="K472" s="39">
        <v>0</v>
      </c>
      <c r="L472" s="39">
        <v>0</v>
      </c>
      <c r="M472" s="39">
        <v>0</v>
      </c>
      <c r="N472" s="39" t="s">
        <v>1971</v>
      </c>
    </row>
    <row r="473" spans="1:14" customFormat="1" ht="75" x14ac:dyDescent="0.25">
      <c r="A473" s="45" t="s">
        <v>525</v>
      </c>
      <c r="B473" s="46" t="s">
        <v>881</v>
      </c>
      <c r="C473" s="47" t="s">
        <v>882</v>
      </c>
      <c r="D473" s="39">
        <v>0</v>
      </c>
      <c r="E473" s="39">
        <v>0</v>
      </c>
      <c r="F473" s="39">
        <v>0</v>
      </c>
      <c r="G473" s="39">
        <v>0</v>
      </c>
      <c r="H473" s="39">
        <v>0</v>
      </c>
      <c r="I473" s="39">
        <v>0</v>
      </c>
      <c r="J473" s="39">
        <v>0</v>
      </c>
      <c r="K473" s="39">
        <v>0</v>
      </c>
      <c r="L473" s="39">
        <v>0</v>
      </c>
      <c r="M473" s="39">
        <v>0</v>
      </c>
      <c r="N473" s="39" t="s">
        <v>1971</v>
      </c>
    </row>
    <row r="474" spans="1:14" customFormat="1" ht="75" x14ac:dyDescent="0.25">
      <c r="A474" s="45" t="s">
        <v>525</v>
      </c>
      <c r="B474" s="46" t="s">
        <v>883</v>
      </c>
      <c r="C474" s="47" t="s">
        <v>884</v>
      </c>
      <c r="D474" s="39">
        <v>0</v>
      </c>
      <c r="E474" s="39">
        <v>0</v>
      </c>
      <c r="F474" s="39">
        <v>0</v>
      </c>
      <c r="G474" s="39">
        <v>0</v>
      </c>
      <c r="H474" s="39">
        <v>0</v>
      </c>
      <c r="I474" s="39">
        <v>0</v>
      </c>
      <c r="J474" s="39">
        <v>0</v>
      </c>
      <c r="K474" s="39">
        <v>0</v>
      </c>
      <c r="L474" s="39">
        <v>0</v>
      </c>
      <c r="M474" s="39">
        <v>0</v>
      </c>
      <c r="N474" s="39" t="s">
        <v>1971</v>
      </c>
    </row>
    <row r="475" spans="1:14" customFormat="1" ht="75" x14ac:dyDescent="0.25">
      <c r="A475" s="45" t="s">
        <v>525</v>
      </c>
      <c r="B475" s="46" t="s">
        <v>885</v>
      </c>
      <c r="C475" s="47" t="s">
        <v>886</v>
      </c>
      <c r="D475" s="39">
        <v>0</v>
      </c>
      <c r="E475" s="39">
        <v>0</v>
      </c>
      <c r="F475" s="39">
        <v>0</v>
      </c>
      <c r="G475" s="39">
        <v>0</v>
      </c>
      <c r="H475" s="39">
        <v>0</v>
      </c>
      <c r="I475" s="39">
        <v>0</v>
      </c>
      <c r="J475" s="39">
        <v>0</v>
      </c>
      <c r="K475" s="39">
        <v>0</v>
      </c>
      <c r="L475" s="39">
        <v>0</v>
      </c>
      <c r="M475" s="39">
        <v>0</v>
      </c>
      <c r="N475" s="39" t="s">
        <v>1971</v>
      </c>
    </row>
    <row r="476" spans="1:14" customFormat="1" ht="37.5" x14ac:dyDescent="0.25">
      <c r="A476" s="45" t="s">
        <v>525</v>
      </c>
      <c r="B476" s="46" t="s">
        <v>887</v>
      </c>
      <c r="C476" s="47" t="s">
        <v>888</v>
      </c>
      <c r="D476" s="39">
        <v>0</v>
      </c>
      <c r="E476" s="39">
        <v>0</v>
      </c>
      <c r="F476" s="39">
        <v>0</v>
      </c>
      <c r="G476" s="39">
        <v>0</v>
      </c>
      <c r="H476" s="39">
        <v>0</v>
      </c>
      <c r="I476" s="39">
        <v>0</v>
      </c>
      <c r="J476" s="39">
        <v>0</v>
      </c>
      <c r="K476" s="39">
        <v>0</v>
      </c>
      <c r="L476" s="39">
        <v>0</v>
      </c>
      <c r="M476" s="39">
        <v>0</v>
      </c>
      <c r="N476" s="39" t="s">
        <v>1971</v>
      </c>
    </row>
    <row r="477" spans="1:14" customFormat="1" ht="75" x14ac:dyDescent="0.25">
      <c r="A477" s="45" t="s">
        <v>525</v>
      </c>
      <c r="B477" s="46" t="s">
        <v>889</v>
      </c>
      <c r="C477" s="47" t="s">
        <v>890</v>
      </c>
      <c r="D477" s="39">
        <v>0</v>
      </c>
      <c r="E477" s="39">
        <v>0</v>
      </c>
      <c r="F477" s="39">
        <v>0</v>
      </c>
      <c r="G477" s="39">
        <v>0</v>
      </c>
      <c r="H477" s="39">
        <v>0</v>
      </c>
      <c r="I477" s="39">
        <v>0</v>
      </c>
      <c r="J477" s="39">
        <v>0</v>
      </c>
      <c r="K477" s="39">
        <v>0</v>
      </c>
      <c r="L477" s="39">
        <v>0</v>
      </c>
      <c r="M477" s="39">
        <v>0</v>
      </c>
      <c r="N477" s="39" t="s">
        <v>1971</v>
      </c>
    </row>
    <row r="478" spans="1:14" customFormat="1" ht="56.25" x14ac:dyDescent="0.25">
      <c r="A478" s="45" t="s">
        <v>525</v>
      </c>
      <c r="B478" s="46" t="s">
        <v>891</v>
      </c>
      <c r="C478" s="47" t="s">
        <v>892</v>
      </c>
      <c r="D478" s="39">
        <v>0</v>
      </c>
      <c r="E478" s="39">
        <v>0</v>
      </c>
      <c r="F478" s="39">
        <v>0</v>
      </c>
      <c r="G478" s="39">
        <v>0</v>
      </c>
      <c r="H478" s="39">
        <v>0</v>
      </c>
      <c r="I478" s="39">
        <v>0</v>
      </c>
      <c r="J478" s="39">
        <v>0</v>
      </c>
      <c r="K478" s="39">
        <v>0</v>
      </c>
      <c r="L478" s="39">
        <v>0</v>
      </c>
      <c r="M478" s="39">
        <v>0</v>
      </c>
      <c r="N478" s="39" t="s">
        <v>1971</v>
      </c>
    </row>
    <row r="479" spans="1:14" customFormat="1" ht="75" x14ac:dyDescent="0.25">
      <c r="A479" s="45" t="s">
        <v>525</v>
      </c>
      <c r="B479" s="46" t="s">
        <v>893</v>
      </c>
      <c r="C479" s="47" t="s">
        <v>894</v>
      </c>
      <c r="D479" s="39">
        <v>0</v>
      </c>
      <c r="E479" s="39">
        <v>0</v>
      </c>
      <c r="F479" s="39">
        <v>0</v>
      </c>
      <c r="G479" s="39">
        <v>0</v>
      </c>
      <c r="H479" s="39">
        <v>0</v>
      </c>
      <c r="I479" s="39">
        <v>0</v>
      </c>
      <c r="J479" s="39">
        <v>0</v>
      </c>
      <c r="K479" s="39">
        <v>0</v>
      </c>
      <c r="L479" s="39">
        <v>0</v>
      </c>
      <c r="M479" s="39">
        <v>0</v>
      </c>
      <c r="N479" s="39" t="s">
        <v>1971</v>
      </c>
    </row>
    <row r="480" spans="1:14" customFormat="1" ht="75" x14ac:dyDescent="0.25">
      <c r="A480" s="45" t="s">
        <v>525</v>
      </c>
      <c r="B480" s="46" t="s">
        <v>895</v>
      </c>
      <c r="C480" s="47" t="s">
        <v>896</v>
      </c>
      <c r="D480" s="39">
        <v>0</v>
      </c>
      <c r="E480" s="39">
        <v>0</v>
      </c>
      <c r="F480" s="39">
        <v>0</v>
      </c>
      <c r="G480" s="39">
        <v>0</v>
      </c>
      <c r="H480" s="39">
        <v>0</v>
      </c>
      <c r="I480" s="39">
        <v>0</v>
      </c>
      <c r="J480" s="39">
        <v>0</v>
      </c>
      <c r="K480" s="39">
        <v>0</v>
      </c>
      <c r="L480" s="39">
        <v>0</v>
      </c>
      <c r="M480" s="39">
        <v>0</v>
      </c>
      <c r="N480" s="39" t="s">
        <v>1971</v>
      </c>
    </row>
    <row r="481" spans="1:14" s="32" customFormat="1" ht="37.5" x14ac:dyDescent="0.25">
      <c r="A481" s="48" t="s">
        <v>897</v>
      </c>
      <c r="B481" s="49" t="s">
        <v>898</v>
      </c>
      <c r="C481" s="50" t="s">
        <v>34</v>
      </c>
      <c r="D481" s="33">
        <f>SUM(D482:D488)</f>
        <v>0</v>
      </c>
      <c r="E481" s="33">
        <f t="shared" ref="E481:M481" si="18">SUM(E482:E488)</f>
        <v>0</v>
      </c>
      <c r="F481" s="33">
        <f t="shared" si="18"/>
        <v>0</v>
      </c>
      <c r="G481" s="33">
        <f t="shared" si="18"/>
        <v>0</v>
      </c>
      <c r="H481" s="33">
        <f t="shared" si="18"/>
        <v>0</v>
      </c>
      <c r="I481" s="33">
        <f t="shared" si="18"/>
        <v>0</v>
      </c>
      <c r="J481" s="33">
        <f t="shared" si="18"/>
        <v>0</v>
      </c>
      <c r="K481" s="33">
        <f t="shared" si="18"/>
        <v>0</v>
      </c>
      <c r="L481" s="33">
        <f t="shared" si="18"/>
        <v>0</v>
      </c>
      <c r="M481" s="33">
        <f t="shared" si="18"/>
        <v>0</v>
      </c>
      <c r="N481" s="33" t="s">
        <v>1970</v>
      </c>
    </row>
    <row r="482" spans="1:14" customFormat="1" ht="56.25" x14ac:dyDescent="0.25">
      <c r="A482" s="45" t="s">
        <v>897</v>
      </c>
      <c r="B482" s="46" t="s">
        <v>899</v>
      </c>
      <c r="C482" s="47" t="s">
        <v>900</v>
      </c>
      <c r="D482" s="39">
        <v>0</v>
      </c>
      <c r="E482" s="39">
        <v>0</v>
      </c>
      <c r="F482" s="39">
        <v>0</v>
      </c>
      <c r="G482" s="39">
        <v>0</v>
      </c>
      <c r="H482" s="39">
        <v>0</v>
      </c>
      <c r="I482" s="39">
        <v>0</v>
      </c>
      <c r="J482" s="39">
        <v>0</v>
      </c>
      <c r="K482" s="39">
        <v>0</v>
      </c>
      <c r="L482" s="39">
        <v>0</v>
      </c>
      <c r="M482" s="39">
        <v>0</v>
      </c>
      <c r="N482" s="39" t="s">
        <v>1971</v>
      </c>
    </row>
    <row r="483" spans="1:14" customFormat="1" ht="56.25" x14ac:dyDescent="0.25">
      <c r="A483" s="45" t="s">
        <v>897</v>
      </c>
      <c r="B483" s="46" t="s">
        <v>901</v>
      </c>
      <c r="C483" s="47" t="s">
        <v>902</v>
      </c>
      <c r="D483" s="39">
        <v>0</v>
      </c>
      <c r="E483" s="39">
        <v>0</v>
      </c>
      <c r="F483" s="39">
        <v>0</v>
      </c>
      <c r="G483" s="39">
        <v>0</v>
      </c>
      <c r="H483" s="39">
        <v>0</v>
      </c>
      <c r="I483" s="39">
        <v>0</v>
      </c>
      <c r="J483" s="39">
        <v>0</v>
      </c>
      <c r="K483" s="39">
        <v>0</v>
      </c>
      <c r="L483" s="39">
        <v>0</v>
      </c>
      <c r="M483" s="39">
        <v>0</v>
      </c>
      <c r="N483" s="39" t="s">
        <v>1971</v>
      </c>
    </row>
    <row r="484" spans="1:14" customFormat="1" ht="56.25" x14ac:dyDescent="0.25">
      <c r="A484" s="45" t="s">
        <v>897</v>
      </c>
      <c r="B484" s="46" t="s">
        <v>903</v>
      </c>
      <c r="C484" s="47" t="s">
        <v>904</v>
      </c>
      <c r="D484" s="39">
        <v>0</v>
      </c>
      <c r="E484" s="39">
        <v>0</v>
      </c>
      <c r="F484" s="39">
        <v>0</v>
      </c>
      <c r="G484" s="39">
        <v>0</v>
      </c>
      <c r="H484" s="39">
        <v>0</v>
      </c>
      <c r="I484" s="39">
        <v>0</v>
      </c>
      <c r="J484" s="39">
        <v>0</v>
      </c>
      <c r="K484" s="39">
        <v>0</v>
      </c>
      <c r="L484" s="39">
        <v>0</v>
      </c>
      <c r="M484" s="39">
        <v>0</v>
      </c>
      <c r="N484" s="39" t="s">
        <v>1971</v>
      </c>
    </row>
    <row r="485" spans="1:14" customFormat="1" ht="56.25" x14ac:dyDescent="0.25">
      <c r="A485" s="45" t="s">
        <v>897</v>
      </c>
      <c r="B485" s="46" t="s">
        <v>905</v>
      </c>
      <c r="C485" s="47" t="s">
        <v>906</v>
      </c>
      <c r="D485" s="39">
        <v>0</v>
      </c>
      <c r="E485" s="39">
        <v>0</v>
      </c>
      <c r="F485" s="39">
        <v>0</v>
      </c>
      <c r="G485" s="39">
        <v>0</v>
      </c>
      <c r="H485" s="39">
        <v>0</v>
      </c>
      <c r="I485" s="39">
        <v>0</v>
      </c>
      <c r="J485" s="39">
        <v>0</v>
      </c>
      <c r="K485" s="39">
        <v>0</v>
      </c>
      <c r="L485" s="39">
        <v>0</v>
      </c>
      <c r="M485" s="39">
        <v>0</v>
      </c>
      <c r="N485" s="39" t="s">
        <v>1971</v>
      </c>
    </row>
    <row r="486" spans="1:14" customFormat="1" ht="56.25" x14ac:dyDescent="0.25">
      <c r="A486" s="45" t="s">
        <v>897</v>
      </c>
      <c r="B486" s="46" t="s">
        <v>907</v>
      </c>
      <c r="C486" s="47" t="s">
        <v>908</v>
      </c>
      <c r="D486" s="39">
        <v>0</v>
      </c>
      <c r="E486" s="39">
        <v>0</v>
      </c>
      <c r="F486" s="39">
        <v>0</v>
      </c>
      <c r="G486" s="39">
        <v>0</v>
      </c>
      <c r="H486" s="39">
        <v>0</v>
      </c>
      <c r="I486" s="39">
        <v>0</v>
      </c>
      <c r="J486" s="39">
        <v>0</v>
      </c>
      <c r="K486" s="39">
        <v>0</v>
      </c>
      <c r="L486" s="39">
        <v>0</v>
      </c>
      <c r="M486" s="39">
        <v>0</v>
      </c>
      <c r="N486" s="39" t="s">
        <v>1971</v>
      </c>
    </row>
    <row r="487" spans="1:14" customFormat="1" ht="56.25" x14ac:dyDescent="0.25">
      <c r="A487" s="45" t="s">
        <v>897</v>
      </c>
      <c r="B487" s="46" t="s">
        <v>909</v>
      </c>
      <c r="C487" s="47" t="s">
        <v>910</v>
      </c>
      <c r="D487" s="39">
        <v>0</v>
      </c>
      <c r="E487" s="39">
        <v>0</v>
      </c>
      <c r="F487" s="39">
        <v>0</v>
      </c>
      <c r="G487" s="39">
        <v>0</v>
      </c>
      <c r="H487" s="39">
        <v>0</v>
      </c>
      <c r="I487" s="39">
        <v>0</v>
      </c>
      <c r="J487" s="39">
        <v>0</v>
      </c>
      <c r="K487" s="39">
        <v>0</v>
      </c>
      <c r="L487" s="39">
        <v>0</v>
      </c>
      <c r="M487" s="39">
        <v>0</v>
      </c>
      <c r="N487" s="39" t="s">
        <v>1971</v>
      </c>
    </row>
    <row r="488" spans="1:14" customFormat="1" ht="56.25" x14ac:dyDescent="0.25">
      <c r="A488" s="45" t="s">
        <v>897</v>
      </c>
      <c r="B488" s="46" t="s">
        <v>911</v>
      </c>
      <c r="C488" s="47" t="s">
        <v>912</v>
      </c>
      <c r="D488" s="39">
        <v>0</v>
      </c>
      <c r="E488" s="39">
        <v>0</v>
      </c>
      <c r="F488" s="39">
        <v>0</v>
      </c>
      <c r="G488" s="39">
        <v>0</v>
      </c>
      <c r="H488" s="39">
        <v>0</v>
      </c>
      <c r="I488" s="39">
        <v>0</v>
      </c>
      <c r="J488" s="39">
        <v>0</v>
      </c>
      <c r="K488" s="39">
        <v>0</v>
      </c>
      <c r="L488" s="39">
        <v>0</v>
      </c>
      <c r="M488" s="39">
        <v>0</v>
      </c>
      <c r="N488" s="39" t="s">
        <v>1971</v>
      </c>
    </row>
    <row r="489" spans="1:14" s="32" customFormat="1" ht="37.5" x14ac:dyDescent="0.25">
      <c r="A489" s="48" t="s">
        <v>913</v>
      </c>
      <c r="B489" s="49" t="s">
        <v>914</v>
      </c>
      <c r="C489" s="50" t="s">
        <v>34</v>
      </c>
      <c r="D489" s="33">
        <f>D490+D503+D511+D512+D513+D514+D515+D516</f>
        <v>0</v>
      </c>
      <c r="E489" s="33">
        <f t="shared" ref="E489:M489" si="19">E490+E503+E511+E512+E513+E514+E515+E516</f>
        <v>0</v>
      </c>
      <c r="F489" s="33">
        <f t="shared" si="19"/>
        <v>0</v>
      </c>
      <c r="G489" s="33">
        <f t="shared" si="19"/>
        <v>16894.528055893643</v>
      </c>
      <c r="H489" s="33">
        <f t="shared" si="19"/>
        <v>0</v>
      </c>
      <c r="I489" s="33">
        <f t="shared" si="19"/>
        <v>0</v>
      </c>
      <c r="J489" s="33">
        <f t="shared" si="19"/>
        <v>0</v>
      </c>
      <c r="K489" s="33">
        <f t="shared" si="19"/>
        <v>0</v>
      </c>
      <c r="L489" s="33">
        <f t="shared" si="19"/>
        <v>60.268533202131977</v>
      </c>
      <c r="M489" s="33">
        <f t="shared" si="19"/>
        <v>0</v>
      </c>
      <c r="N489" s="33" t="s">
        <v>1970</v>
      </c>
    </row>
    <row r="490" spans="1:14" s="32" customFormat="1" ht="37.5" x14ac:dyDescent="0.25">
      <c r="A490" s="48" t="s">
        <v>915</v>
      </c>
      <c r="B490" s="49" t="s">
        <v>916</v>
      </c>
      <c r="C490" s="50" t="s">
        <v>34</v>
      </c>
      <c r="D490" s="33">
        <f>SUM(D491:D502)</f>
        <v>0</v>
      </c>
      <c r="E490" s="33">
        <f t="shared" ref="E490:M490" si="20">SUM(E491:E502)</f>
        <v>0</v>
      </c>
      <c r="F490" s="33">
        <f t="shared" si="20"/>
        <v>0</v>
      </c>
      <c r="G490" s="33">
        <f t="shared" si="20"/>
        <v>15915.630771018899</v>
      </c>
      <c r="H490" s="33">
        <f t="shared" si="20"/>
        <v>0</v>
      </c>
      <c r="I490" s="33">
        <f t="shared" si="20"/>
        <v>0</v>
      </c>
      <c r="J490" s="33">
        <f t="shared" si="20"/>
        <v>0</v>
      </c>
      <c r="K490" s="33">
        <f t="shared" si="20"/>
        <v>0</v>
      </c>
      <c r="L490" s="33">
        <f t="shared" si="20"/>
        <v>56.386804166758473</v>
      </c>
      <c r="M490" s="33">
        <f t="shared" si="20"/>
        <v>0</v>
      </c>
      <c r="N490" s="33" t="s">
        <v>1970</v>
      </c>
    </row>
    <row r="491" spans="1:14" customFormat="1" ht="75" x14ac:dyDescent="0.25">
      <c r="A491" s="45" t="s">
        <v>915</v>
      </c>
      <c r="B491" s="46" t="s">
        <v>917</v>
      </c>
      <c r="C491" s="47" t="s">
        <v>918</v>
      </c>
      <c r="D491" s="39">
        <v>0</v>
      </c>
      <c r="E491" s="39">
        <v>0</v>
      </c>
      <c r="F491" s="39">
        <v>0</v>
      </c>
      <c r="G491" s="39">
        <v>1000</v>
      </c>
      <c r="H491" s="39">
        <v>0</v>
      </c>
      <c r="I491" s="39">
        <v>0</v>
      </c>
      <c r="J491" s="39">
        <v>0</v>
      </c>
      <c r="K491" s="39">
        <v>0</v>
      </c>
      <c r="L491" s="39">
        <v>3.0470000000000002</v>
      </c>
      <c r="M491" s="39">
        <v>0</v>
      </c>
      <c r="N491" s="39" t="s">
        <v>1972</v>
      </c>
    </row>
    <row r="492" spans="1:14" customFormat="1" ht="75" x14ac:dyDescent="0.25">
      <c r="A492" s="45" t="s">
        <v>915</v>
      </c>
      <c r="B492" s="46" t="s">
        <v>919</v>
      </c>
      <c r="C492" s="47" t="s">
        <v>920</v>
      </c>
      <c r="D492" s="39">
        <v>0</v>
      </c>
      <c r="E492" s="39">
        <v>0</v>
      </c>
      <c r="F492" s="39">
        <v>0</v>
      </c>
      <c r="G492" s="39">
        <v>2328</v>
      </c>
      <c r="H492" s="39">
        <v>0</v>
      </c>
      <c r="I492" s="39">
        <v>0</v>
      </c>
      <c r="J492" s="39">
        <v>0</v>
      </c>
      <c r="K492" s="39">
        <v>0</v>
      </c>
      <c r="L492" s="39">
        <v>7.0940000000000003</v>
      </c>
      <c r="M492" s="39">
        <v>0</v>
      </c>
      <c r="N492" s="39" t="s">
        <v>1972</v>
      </c>
    </row>
    <row r="493" spans="1:14" customFormat="1" ht="75" x14ac:dyDescent="0.25">
      <c r="A493" s="45" t="s">
        <v>915</v>
      </c>
      <c r="B493" s="46" t="s">
        <v>921</v>
      </c>
      <c r="C493" s="47" t="s">
        <v>922</v>
      </c>
      <c r="D493" s="39">
        <v>0</v>
      </c>
      <c r="E493" s="39">
        <v>0</v>
      </c>
      <c r="F493" s="39">
        <v>0</v>
      </c>
      <c r="G493" s="39">
        <v>2557</v>
      </c>
      <c r="H493" s="39">
        <v>0</v>
      </c>
      <c r="I493" s="39">
        <v>0</v>
      </c>
      <c r="J493" s="39">
        <v>0</v>
      </c>
      <c r="K493" s="39">
        <v>0</v>
      </c>
      <c r="L493" s="39">
        <v>9.49</v>
      </c>
      <c r="M493" s="39">
        <v>0</v>
      </c>
      <c r="N493" s="39" t="s">
        <v>1972</v>
      </c>
    </row>
    <row r="494" spans="1:14" customFormat="1" ht="75" x14ac:dyDescent="0.25">
      <c r="A494" s="45" t="s">
        <v>915</v>
      </c>
      <c r="B494" s="46" t="s">
        <v>923</v>
      </c>
      <c r="C494" s="47" t="s">
        <v>924</v>
      </c>
      <c r="D494" s="39">
        <v>0</v>
      </c>
      <c r="E494" s="39">
        <v>0</v>
      </c>
      <c r="F494" s="39">
        <v>0</v>
      </c>
      <c r="G494" s="39">
        <v>887</v>
      </c>
      <c r="H494" s="39">
        <v>0</v>
      </c>
      <c r="I494" s="39">
        <v>0</v>
      </c>
      <c r="J494" s="39">
        <v>0</v>
      </c>
      <c r="K494" s="39">
        <v>0</v>
      </c>
      <c r="L494" s="39">
        <v>3.2919999999999998</v>
      </c>
      <c r="M494" s="39">
        <v>0</v>
      </c>
      <c r="N494" s="39" t="s">
        <v>1972</v>
      </c>
    </row>
    <row r="495" spans="1:14" customFormat="1" ht="56.25" x14ac:dyDescent="0.25">
      <c r="A495" s="45" t="s">
        <v>915</v>
      </c>
      <c r="B495" s="46" t="s">
        <v>925</v>
      </c>
      <c r="C495" s="47" t="s">
        <v>926</v>
      </c>
      <c r="D495" s="39">
        <v>0</v>
      </c>
      <c r="E495" s="39">
        <v>0</v>
      </c>
      <c r="F495" s="39">
        <v>0</v>
      </c>
      <c r="G495" s="39">
        <v>5397</v>
      </c>
      <c r="H495" s="39">
        <v>0</v>
      </c>
      <c r="I495" s="39">
        <v>0</v>
      </c>
      <c r="J495" s="39">
        <v>0</v>
      </c>
      <c r="K495" s="39">
        <v>0</v>
      </c>
      <c r="L495" s="39">
        <v>20.033000000000001</v>
      </c>
      <c r="M495" s="39">
        <v>0</v>
      </c>
      <c r="N495" s="39" t="s">
        <v>1972</v>
      </c>
    </row>
    <row r="496" spans="1:14" customFormat="1" ht="75" x14ac:dyDescent="0.25">
      <c r="A496" s="45" t="s">
        <v>915</v>
      </c>
      <c r="B496" s="46" t="s">
        <v>927</v>
      </c>
      <c r="C496" s="47" t="s">
        <v>928</v>
      </c>
      <c r="D496" s="39">
        <v>0</v>
      </c>
      <c r="E496" s="39">
        <v>0</v>
      </c>
      <c r="F496" s="39">
        <v>0</v>
      </c>
      <c r="G496" s="39">
        <v>2326</v>
      </c>
      <c r="H496" s="39">
        <v>0</v>
      </c>
      <c r="I496" s="39">
        <v>0</v>
      </c>
      <c r="J496" s="39">
        <v>0</v>
      </c>
      <c r="K496" s="39">
        <v>0</v>
      </c>
      <c r="L496" s="39">
        <v>8.6340000000000003</v>
      </c>
      <c r="M496" s="39">
        <v>0</v>
      </c>
      <c r="N496" s="39" t="s">
        <v>1972</v>
      </c>
    </row>
    <row r="497" spans="1:14" customFormat="1" ht="75" x14ac:dyDescent="0.25">
      <c r="A497" s="45" t="s">
        <v>915</v>
      </c>
      <c r="B497" s="46" t="s">
        <v>929</v>
      </c>
      <c r="C497" s="47" t="s">
        <v>930</v>
      </c>
      <c r="D497" s="39">
        <v>0</v>
      </c>
      <c r="E497" s="39">
        <v>0</v>
      </c>
      <c r="F497" s="39">
        <v>0</v>
      </c>
      <c r="G497" s="39">
        <v>0</v>
      </c>
      <c r="H497" s="39">
        <v>0</v>
      </c>
      <c r="I497" s="39">
        <v>0</v>
      </c>
      <c r="J497" s="39">
        <v>0</v>
      </c>
      <c r="K497" s="39">
        <v>0</v>
      </c>
      <c r="L497" s="39">
        <v>0</v>
      </c>
      <c r="M497" s="39">
        <v>0</v>
      </c>
      <c r="N497" s="39" t="s">
        <v>1971</v>
      </c>
    </row>
    <row r="498" spans="1:14" customFormat="1" ht="75" x14ac:dyDescent="0.25">
      <c r="A498" s="45" t="s">
        <v>915</v>
      </c>
      <c r="B498" s="46" t="s">
        <v>931</v>
      </c>
      <c r="C498" s="47" t="s">
        <v>932</v>
      </c>
      <c r="D498" s="39">
        <v>0</v>
      </c>
      <c r="E498" s="39">
        <v>0</v>
      </c>
      <c r="F498" s="39">
        <v>0</v>
      </c>
      <c r="G498" s="39">
        <v>0</v>
      </c>
      <c r="H498" s="39">
        <v>0</v>
      </c>
      <c r="I498" s="39">
        <v>0</v>
      </c>
      <c r="J498" s="39">
        <v>0</v>
      </c>
      <c r="K498" s="39">
        <v>0</v>
      </c>
      <c r="L498" s="39">
        <v>0</v>
      </c>
      <c r="M498" s="39">
        <v>0</v>
      </c>
      <c r="N498" s="39" t="s">
        <v>1971</v>
      </c>
    </row>
    <row r="499" spans="1:14" customFormat="1" ht="75" x14ac:dyDescent="0.25">
      <c r="A499" s="45" t="s">
        <v>915</v>
      </c>
      <c r="B499" s="46" t="s">
        <v>933</v>
      </c>
      <c r="C499" s="47" t="s">
        <v>934</v>
      </c>
      <c r="D499" s="39">
        <v>0</v>
      </c>
      <c r="E499" s="39">
        <v>0</v>
      </c>
      <c r="F499" s="39">
        <v>0</v>
      </c>
      <c r="G499" s="39">
        <v>0</v>
      </c>
      <c r="H499" s="39">
        <v>0</v>
      </c>
      <c r="I499" s="39">
        <v>0</v>
      </c>
      <c r="J499" s="39">
        <v>0</v>
      </c>
      <c r="K499" s="39">
        <v>0</v>
      </c>
      <c r="L499" s="39">
        <v>0</v>
      </c>
      <c r="M499" s="39">
        <v>0</v>
      </c>
      <c r="N499" s="39" t="s">
        <v>1971</v>
      </c>
    </row>
    <row r="500" spans="1:14" customFormat="1" ht="56.25" x14ac:dyDescent="0.25">
      <c r="A500" s="45" t="s">
        <v>915</v>
      </c>
      <c r="B500" s="46" t="s">
        <v>935</v>
      </c>
      <c r="C500" s="47" t="s">
        <v>936</v>
      </c>
      <c r="D500" s="39">
        <v>0</v>
      </c>
      <c r="E500" s="39">
        <v>0</v>
      </c>
      <c r="F500" s="39">
        <v>0</v>
      </c>
      <c r="G500" s="39">
        <v>0</v>
      </c>
      <c r="H500" s="39">
        <v>0</v>
      </c>
      <c r="I500" s="39">
        <v>0</v>
      </c>
      <c r="J500" s="39">
        <v>0</v>
      </c>
      <c r="K500" s="39">
        <v>0</v>
      </c>
      <c r="L500" s="39">
        <v>0</v>
      </c>
      <c r="M500" s="39">
        <v>0</v>
      </c>
      <c r="N500" s="39" t="s">
        <v>1971</v>
      </c>
    </row>
    <row r="501" spans="1:14" customFormat="1" ht="75" x14ac:dyDescent="0.25">
      <c r="A501" s="45" t="s">
        <v>915</v>
      </c>
      <c r="B501" s="46" t="s">
        <v>937</v>
      </c>
      <c r="C501" s="47" t="s">
        <v>938</v>
      </c>
      <c r="D501" s="39">
        <v>0</v>
      </c>
      <c r="E501" s="39">
        <v>0</v>
      </c>
      <c r="F501" s="39">
        <v>0</v>
      </c>
      <c r="G501" s="39">
        <v>0</v>
      </c>
      <c r="H501" s="39">
        <v>0</v>
      </c>
      <c r="I501" s="39">
        <v>0</v>
      </c>
      <c r="J501" s="39">
        <v>0</v>
      </c>
      <c r="K501" s="39">
        <v>0</v>
      </c>
      <c r="L501" s="39">
        <v>0</v>
      </c>
      <c r="M501" s="39">
        <v>0</v>
      </c>
      <c r="N501" s="39" t="s">
        <v>1971</v>
      </c>
    </row>
    <row r="502" spans="1:14" customFormat="1" ht="75" x14ac:dyDescent="0.25">
      <c r="A502" s="45" t="s">
        <v>915</v>
      </c>
      <c r="B502" s="46" t="s">
        <v>939</v>
      </c>
      <c r="C502" s="47" t="s">
        <v>940</v>
      </c>
      <c r="D502" s="39">
        <v>0</v>
      </c>
      <c r="E502" s="39">
        <v>0</v>
      </c>
      <c r="F502" s="39">
        <v>0</v>
      </c>
      <c r="G502" s="39">
        <v>1420.6307710189001</v>
      </c>
      <c r="H502" s="39">
        <v>0</v>
      </c>
      <c r="I502" s="39">
        <v>0</v>
      </c>
      <c r="J502" s="39">
        <v>0</v>
      </c>
      <c r="K502" s="39">
        <v>0</v>
      </c>
      <c r="L502" s="39">
        <v>4.79680416675847</v>
      </c>
      <c r="M502" s="39">
        <v>0</v>
      </c>
      <c r="N502" s="39" t="s">
        <v>1972</v>
      </c>
    </row>
    <row r="503" spans="1:14" s="32" customFormat="1" ht="37.5" x14ac:dyDescent="0.25">
      <c r="A503" s="48" t="s">
        <v>941</v>
      </c>
      <c r="B503" s="49" t="s">
        <v>942</v>
      </c>
      <c r="C503" s="50" t="s">
        <v>34</v>
      </c>
      <c r="D503" s="33">
        <f>SUM(D504:D510)</f>
        <v>0</v>
      </c>
      <c r="E503" s="33">
        <f t="shared" ref="E503:M503" si="21">SUM(E504:E510)</f>
        <v>0</v>
      </c>
      <c r="F503" s="33">
        <f t="shared" si="21"/>
        <v>0</v>
      </c>
      <c r="G503" s="33">
        <f t="shared" si="21"/>
        <v>978.89728487474497</v>
      </c>
      <c r="H503" s="33">
        <f t="shared" si="21"/>
        <v>0</v>
      </c>
      <c r="I503" s="33">
        <f t="shared" si="21"/>
        <v>0</v>
      </c>
      <c r="J503" s="33">
        <f t="shared" si="21"/>
        <v>0</v>
      </c>
      <c r="K503" s="33">
        <f t="shared" si="21"/>
        <v>0</v>
      </c>
      <c r="L503" s="33">
        <f t="shared" si="21"/>
        <v>3.8817290353735001</v>
      </c>
      <c r="M503" s="33">
        <f t="shared" si="21"/>
        <v>0</v>
      </c>
      <c r="N503" s="33" t="s">
        <v>1970</v>
      </c>
    </row>
    <row r="504" spans="1:14" customFormat="1" ht="56.25" x14ac:dyDescent="0.25">
      <c r="A504" s="45" t="s">
        <v>941</v>
      </c>
      <c r="B504" s="46" t="s">
        <v>943</v>
      </c>
      <c r="C504" s="47" t="s">
        <v>944</v>
      </c>
      <c r="D504" s="39">
        <v>0</v>
      </c>
      <c r="E504" s="39">
        <v>0</v>
      </c>
      <c r="F504" s="39">
        <v>0</v>
      </c>
      <c r="G504" s="39">
        <v>320</v>
      </c>
      <c r="H504" s="39">
        <v>0</v>
      </c>
      <c r="I504" s="39">
        <v>0</v>
      </c>
      <c r="J504" s="39">
        <v>0</v>
      </c>
      <c r="K504" s="39">
        <v>0</v>
      </c>
      <c r="L504" s="39">
        <v>1.0149999999999999</v>
      </c>
      <c r="M504" s="39">
        <v>0</v>
      </c>
      <c r="N504" s="39" t="s">
        <v>1972</v>
      </c>
    </row>
    <row r="505" spans="1:14" customFormat="1" ht="56.25" x14ac:dyDescent="0.25">
      <c r="A505" s="45" t="s">
        <v>941</v>
      </c>
      <c r="B505" s="46" t="s">
        <v>945</v>
      </c>
      <c r="C505" s="47" t="s">
        <v>946</v>
      </c>
      <c r="D505" s="39">
        <v>0</v>
      </c>
      <c r="E505" s="39">
        <v>0</v>
      </c>
      <c r="F505" s="39">
        <v>0</v>
      </c>
      <c r="G505" s="39">
        <v>47</v>
      </c>
      <c r="H505" s="39">
        <v>0</v>
      </c>
      <c r="I505" s="39">
        <v>0</v>
      </c>
      <c r="J505" s="39">
        <v>0</v>
      </c>
      <c r="K505" s="39">
        <v>0</v>
      </c>
      <c r="L505" s="39">
        <v>0.17699999999999999</v>
      </c>
      <c r="M505" s="39">
        <v>0</v>
      </c>
      <c r="N505" s="39" t="s">
        <v>1972</v>
      </c>
    </row>
    <row r="506" spans="1:14" customFormat="1" ht="75" x14ac:dyDescent="0.25">
      <c r="A506" s="45" t="s">
        <v>941</v>
      </c>
      <c r="B506" s="46" t="s">
        <v>947</v>
      </c>
      <c r="C506" s="47" t="s">
        <v>948</v>
      </c>
      <c r="D506" s="39">
        <v>0</v>
      </c>
      <c r="E506" s="39">
        <v>0</v>
      </c>
      <c r="F506" s="39">
        <v>0</v>
      </c>
      <c r="G506" s="39">
        <v>283</v>
      </c>
      <c r="H506" s="39">
        <v>0</v>
      </c>
      <c r="I506" s="39">
        <v>0</v>
      </c>
      <c r="J506" s="39">
        <v>0</v>
      </c>
      <c r="K506" s="39">
        <v>0</v>
      </c>
      <c r="L506" s="39">
        <v>1.4950000000000001</v>
      </c>
      <c r="M506" s="39">
        <v>0</v>
      </c>
      <c r="N506" s="39" t="s">
        <v>1972</v>
      </c>
    </row>
    <row r="507" spans="1:14" customFormat="1" ht="75" x14ac:dyDescent="0.25">
      <c r="A507" s="45" t="s">
        <v>941</v>
      </c>
      <c r="B507" s="46" t="s">
        <v>949</v>
      </c>
      <c r="C507" s="47" t="s">
        <v>950</v>
      </c>
      <c r="D507" s="39">
        <v>0</v>
      </c>
      <c r="E507" s="39">
        <v>0</v>
      </c>
      <c r="F507" s="39">
        <v>0</v>
      </c>
      <c r="G507" s="39">
        <v>209</v>
      </c>
      <c r="H507" s="39">
        <v>0</v>
      </c>
      <c r="I507" s="39">
        <v>0</v>
      </c>
      <c r="J507" s="39">
        <v>0</v>
      </c>
      <c r="K507" s="39">
        <v>0</v>
      </c>
      <c r="L507" s="39">
        <v>0.76400000000000001</v>
      </c>
      <c r="M507" s="39">
        <v>0</v>
      </c>
      <c r="N507" s="39" t="s">
        <v>1972</v>
      </c>
    </row>
    <row r="508" spans="1:14" customFormat="1" ht="56.25" x14ac:dyDescent="0.25">
      <c r="A508" s="45" t="s">
        <v>941</v>
      </c>
      <c r="B508" s="46" t="s">
        <v>951</v>
      </c>
      <c r="C508" s="47" t="s">
        <v>952</v>
      </c>
      <c r="D508" s="39">
        <v>0</v>
      </c>
      <c r="E508" s="39">
        <v>0</v>
      </c>
      <c r="F508" s="39">
        <v>0</v>
      </c>
      <c r="G508" s="39">
        <v>92.399999999999991</v>
      </c>
      <c r="H508" s="39">
        <v>0</v>
      </c>
      <c r="I508" s="39">
        <v>0</v>
      </c>
      <c r="J508" s="39">
        <v>0</v>
      </c>
      <c r="K508" s="39">
        <v>0</v>
      </c>
      <c r="L508" s="39">
        <v>0.34300000000000003</v>
      </c>
      <c r="M508" s="39">
        <v>0</v>
      </c>
      <c r="N508" s="39" t="s">
        <v>1972</v>
      </c>
    </row>
    <row r="509" spans="1:14" customFormat="1" ht="56.25" x14ac:dyDescent="0.25">
      <c r="A509" s="45" t="s">
        <v>941</v>
      </c>
      <c r="B509" s="46" t="s">
        <v>953</v>
      </c>
      <c r="C509" s="47" t="s">
        <v>954</v>
      </c>
      <c r="D509" s="39">
        <v>0</v>
      </c>
      <c r="E509" s="39">
        <v>0</v>
      </c>
      <c r="F509" s="39">
        <v>0</v>
      </c>
      <c r="G509" s="39">
        <v>25</v>
      </c>
      <c r="H509" s="39">
        <v>0</v>
      </c>
      <c r="I509" s="39">
        <v>0</v>
      </c>
      <c r="J509" s="39">
        <v>0</v>
      </c>
      <c r="K509" s="39">
        <v>0</v>
      </c>
      <c r="L509" s="39">
        <v>7.9296874999999989E-2</v>
      </c>
      <c r="M509" s="39">
        <v>0</v>
      </c>
      <c r="N509" s="39" t="s">
        <v>1972</v>
      </c>
    </row>
    <row r="510" spans="1:14" customFormat="1" ht="75" x14ac:dyDescent="0.25">
      <c r="A510" s="45" t="s">
        <v>941</v>
      </c>
      <c r="B510" s="46" t="s">
        <v>955</v>
      </c>
      <c r="C510" s="47" t="s">
        <v>956</v>
      </c>
      <c r="D510" s="39">
        <v>0</v>
      </c>
      <c r="E510" s="39">
        <v>0</v>
      </c>
      <c r="F510" s="39">
        <v>0</v>
      </c>
      <c r="G510" s="39">
        <v>2.497284874745</v>
      </c>
      <c r="H510" s="39">
        <v>0</v>
      </c>
      <c r="I510" s="39">
        <v>0</v>
      </c>
      <c r="J510" s="39">
        <v>0</v>
      </c>
      <c r="K510" s="39">
        <v>0</v>
      </c>
      <c r="L510" s="39">
        <v>8.4321603734995917E-3</v>
      </c>
      <c r="M510" s="39">
        <v>0</v>
      </c>
      <c r="N510" s="39" t="s">
        <v>1972</v>
      </c>
    </row>
    <row r="511" spans="1:14" s="32" customFormat="1" ht="37.5" x14ac:dyDescent="0.25">
      <c r="A511" s="48" t="s">
        <v>957</v>
      </c>
      <c r="B511" s="49" t="s">
        <v>958</v>
      </c>
      <c r="C511" s="50" t="s">
        <v>34</v>
      </c>
      <c r="D511" s="33">
        <v>0</v>
      </c>
      <c r="E511" s="33">
        <v>0</v>
      </c>
      <c r="F511" s="33">
        <v>0</v>
      </c>
      <c r="G511" s="33">
        <v>0</v>
      </c>
      <c r="H511" s="33">
        <v>0</v>
      </c>
      <c r="I511" s="33">
        <v>0</v>
      </c>
      <c r="J511" s="33">
        <v>0</v>
      </c>
      <c r="K511" s="33">
        <v>0</v>
      </c>
      <c r="L511" s="33">
        <v>0</v>
      </c>
      <c r="M511" s="33">
        <v>0</v>
      </c>
      <c r="N511" s="33" t="s">
        <v>1970</v>
      </c>
    </row>
    <row r="512" spans="1:14" s="32" customFormat="1" ht="37.5" x14ac:dyDescent="0.25">
      <c r="A512" s="48" t="s">
        <v>959</v>
      </c>
      <c r="B512" s="49" t="s">
        <v>960</v>
      </c>
      <c r="C512" s="50" t="s">
        <v>34</v>
      </c>
      <c r="D512" s="33">
        <v>0</v>
      </c>
      <c r="E512" s="33">
        <v>0</v>
      </c>
      <c r="F512" s="33">
        <v>0</v>
      </c>
      <c r="G512" s="33">
        <v>0</v>
      </c>
      <c r="H512" s="33">
        <v>0</v>
      </c>
      <c r="I512" s="33">
        <v>0</v>
      </c>
      <c r="J512" s="33">
        <v>0</v>
      </c>
      <c r="K512" s="33">
        <v>0</v>
      </c>
      <c r="L512" s="33">
        <v>0</v>
      </c>
      <c r="M512" s="33">
        <v>0</v>
      </c>
      <c r="N512" s="33" t="s">
        <v>1970</v>
      </c>
    </row>
    <row r="513" spans="1:14" s="32" customFormat="1" ht="37.5" x14ac:dyDescent="0.25">
      <c r="A513" s="48" t="s">
        <v>961</v>
      </c>
      <c r="B513" s="49" t="s">
        <v>962</v>
      </c>
      <c r="C513" s="50" t="s">
        <v>34</v>
      </c>
      <c r="D513" s="33">
        <v>0</v>
      </c>
      <c r="E513" s="33">
        <v>0</v>
      </c>
      <c r="F513" s="33">
        <v>0</v>
      </c>
      <c r="G513" s="33">
        <v>0</v>
      </c>
      <c r="H513" s="33">
        <v>0</v>
      </c>
      <c r="I513" s="33">
        <v>0</v>
      </c>
      <c r="J513" s="33">
        <v>0</v>
      </c>
      <c r="K513" s="33">
        <v>0</v>
      </c>
      <c r="L513" s="33">
        <v>0</v>
      </c>
      <c r="M513" s="33">
        <v>0</v>
      </c>
      <c r="N513" s="33" t="s">
        <v>1970</v>
      </c>
    </row>
    <row r="514" spans="1:14" s="32" customFormat="1" ht="37.5" x14ac:dyDescent="0.25">
      <c r="A514" s="48" t="s">
        <v>963</v>
      </c>
      <c r="B514" s="49" t="s">
        <v>964</v>
      </c>
      <c r="C514" s="50" t="s">
        <v>34</v>
      </c>
      <c r="D514" s="33">
        <v>0</v>
      </c>
      <c r="E514" s="33">
        <v>0</v>
      </c>
      <c r="F514" s="33">
        <v>0</v>
      </c>
      <c r="G514" s="33">
        <v>0</v>
      </c>
      <c r="H514" s="33">
        <v>0</v>
      </c>
      <c r="I514" s="33">
        <v>0</v>
      </c>
      <c r="J514" s="33">
        <v>0</v>
      </c>
      <c r="K514" s="33">
        <v>0</v>
      </c>
      <c r="L514" s="33">
        <v>0</v>
      </c>
      <c r="M514" s="33">
        <v>0</v>
      </c>
      <c r="N514" s="33" t="s">
        <v>1970</v>
      </c>
    </row>
    <row r="515" spans="1:14" s="32" customFormat="1" ht="37.5" x14ac:dyDescent="0.25">
      <c r="A515" s="48" t="s">
        <v>965</v>
      </c>
      <c r="B515" s="49" t="s">
        <v>966</v>
      </c>
      <c r="C515" s="50" t="s">
        <v>34</v>
      </c>
      <c r="D515" s="33">
        <v>0</v>
      </c>
      <c r="E515" s="33">
        <v>0</v>
      </c>
      <c r="F515" s="33">
        <v>0</v>
      </c>
      <c r="G515" s="33">
        <v>0</v>
      </c>
      <c r="H515" s="33">
        <v>0</v>
      </c>
      <c r="I515" s="33">
        <v>0</v>
      </c>
      <c r="J515" s="33">
        <v>0</v>
      </c>
      <c r="K515" s="33">
        <v>0</v>
      </c>
      <c r="L515" s="33">
        <v>0</v>
      </c>
      <c r="M515" s="33">
        <v>0</v>
      </c>
      <c r="N515" s="33" t="s">
        <v>1970</v>
      </c>
    </row>
    <row r="516" spans="1:14" s="32" customFormat="1" ht="37.5" x14ac:dyDescent="0.25">
      <c r="A516" s="48" t="s">
        <v>967</v>
      </c>
      <c r="B516" s="49" t="s">
        <v>968</v>
      </c>
      <c r="C516" s="50" t="s">
        <v>34</v>
      </c>
      <c r="D516" s="33">
        <v>0</v>
      </c>
      <c r="E516" s="33">
        <v>0</v>
      </c>
      <c r="F516" s="33">
        <v>0</v>
      </c>
      <c r="G516" s="33">
        <v>0</v>
      </c>
      <c r="H516" s="33">
        <v>0</v>
      </c>
      <c r="I516" s="33">
        <v>0</v>
      </c>
      <c r="J516" s="33">
        <v>0</v>
      </c>
      <c r="K516" s="33">
        <v>0</v>
      </c>
      <c r="L516" s="33">
        <v>0</v>
      </c>
      <c r="M516" s="33">
        <v>0</v>
      </c>
      <c r="N516" s="33" t="s">
        <v>1970</v>
      </c>
    </row>
    <row r="517" spans="1:14" s="32" customFormat="1" ht="37.5" x14ac:dyDescent="0.25">
      <c r="A517" s="48" t="s">
        <v>969</v>
      </c>
      <c r="B517" s="49" t="s">
        <v>970</v>
      </c>
      <c r="C517" s="50" t="s">
        <v>34</v>
      </c>
      <c r="D517" s="33">
        <f>D518+D578</f>
        <v>0</v>
      </c>
      <c r="E517" s="33">
        <f t="shared" ref="E517:M517" si="22">E518+E578</f>
        <v>0</v>
      </c>
      <c r="F517" s="33">
        <f t="shared" si="22"/>
        <v>0</v>
      </c>
      <c r="G517" s="33">
        <f t="shared" si="22"/>
        <v>0</v>
      </c>
      <c r="H517" s="33">
        <f t="shared" si="22"/>
        <v>0</v>
      </c>
      <c r="I517" s="33">
        <f t="shared" si="22"/>
        <v>0</v>
      </c>
      <c r="J517" s="33">
        <f t="shared" si="22"/>
        <v>0</v>
      </c>
      <c r="K517" s="33">
        <f t="shared" si="22"/>
        <v>0</v>
      </c>
      <c r="L517" s="33">
        <f t="shared" si="22"/>
        <v>0</v>
      </c>
      <c r="M517" s="33">
        <f t="shared" si="22"/>
        <v>0</v>
      </c>
      <c r="N517" s="33" t="s">
        <v>1970</v>
      </c>
    </row>
    <row r="518" spans="1:14" s="32" customFormat="1" ht="37.5" x14ac:dyDescent="0.25">
      <c r="A518" s="48" t="s">
        <v>971</v>
      </c>
      <c r="B518" s="49" t="s">
        <v>972</v>
      </c>
      <c r="C518" s="50" t="s">
        <v>34</v>
      </c>
      <c r="D518" s="33">
        <f>SUM(D519:D577)</f>
        <v>0</v>
      </c>
      <c r="E518" s="33">
        <f t="shared" ref="E518:M518" si="23">SUM(E519:E577)</f>
        <v>0</v>
      </c>
      <c r="F518" s="33">
        <f t="shared" si="23"/>
        <v>0</v>
      </c>
      <c r="G518" s="33">
        <f t="shared" si="23"/>
        <v>0</v>
      </c>
      <c r="H518" s="33">
        <f t="shared" si="23"/>
        <v>0</v>
      </c>
      <c r="I518" s="33">
        <f t="shared" si="23"/>
        <v>0</v>
      </c>
      <c r="J518" s="33">
        <f t="shared" si="23"/>
        <v>0</v>
      </c>
      <c r="K518" s="33">
        <f t="shared" si="23"/>
        <v>0</v>
      </c>
      <c r="L518" s="33">
        <f t="shared" si="23"/>
        <v>0</v>
      </c>
      <c r="M518" s="33">
        <f t="shared" si="23"/>
        <v>0</v>
      </c>
      <c r="N518" s="33" t="s">
        <v>1970</v>
      </c>
    </row>
    <row r="519" spans="1:14" customFormat="1" ht="18.75" x14ac:dyDescent="0.25">
      <c r="A519" s="36" t="s">
        <v>971</v>
      </c>
      <c r="B519" s="37" t="s">
        <v>973</v>
      </c>
      <c r="C519" s="38" t="s">
        <v>974</v>
      </c>
      <c r="D519" s="39">
        <v>0</v>
      </c>
      <c r="E519" s="39">
        <v>0</v>
      </c>
      <c r="F519" s="39">
        <v>0</v>
      </c>
      <c r="G519" s="39">
        <v>0</v>
      </c>
      <c r="H519" s="39">
        <v>0</v>
      </c>
      <c r="I519" s="39">
        <v>0</v>
      </c>
      <c r="J519" s="39">
        <v>0</v>
      </c>
      <c r="K519" s="39">
        <v>0</v>
      </c>
      <c r="L519" s="39">
        <v>0</v>
      </c>
      <c r="M519" s="39">
        <v>0</v>
      </c>
      <c r="N519" s="39" t="s">
        <v>1971</v>
      </c>
    </row>
    <row r="520" spans="1:14" customFormat="1" ht="37.5" x14ac:dyDescent="0.25">
      <c r="A520" s="36" t="s">
        <v>971</v>
      </c>
      <c r="B520" s="37" t="s">
        <v>975</v>
      </c>
      <c r="C520" s="38" t="s">
        <v>976</v>
      </c>
      <c r="D520" s="39">
        <v>0</v>
      </c>
      <c r="E520" s="39">
        <v>0</v>
      </c>
      <c r="F520" s="39">
        <v>0</v>
      </c>
      <c r="G520" s="39">
        <v>0</v>
      </c>
      <c r="H520" s="39">
        <v>0</v>
      </c>
      <c r="I520" s="39">
        <v>0</v>
      </c>
      <c r="J520" s="39">
        <v>0</v>
      </c>
      <c r="K520" s="39">
        <v>0</v>
      </c>
      <c r="L520" s="39">
        <v>0</v>
      </c>
      <c r="M520" s="39">
        <v>0</v>
      </c>
      <c r="N520" s="39" t="s">
        <v>1971</v>
      </c>
    </row>
    <row r="521" spans="1:14" customFormat="1" ht="37.5" x14ac:dyDescent="0.25">
      <c r="A521" s="36" t="s">
        <v>971</v>
      </c>
      <c r="B521" s="37" t="s">
        <v>977</v>
      </c>
      <c r="C521" s="38" t="s">
        <v>978</v>
      </c>
      <c r="D521" s="39">
        <v>0</v>
      </c>
      <c r="E521" s="39">
        <v>0</v>
      </c>
      <c r="F521" s="39">
        <v>0</v>
      </c>
      <c r="G521" s="39">
        <v>0</v>
      </c>
      <c r="H521" s="39">
        <v>0</v>
      </c>
      <c r="I521" s="39">
        <v>0</v>
      </c>
      <c r="J521" s="39">
        <v>0</v>
      </c>
      <c r="K521" s="39">
        <v>0</v>
      </c>
      <c r="L521" s="39">
        <v>0</v>
      </c>
      <c r="M521" s="39">
        <v>0</v>
      </c>
      <c r="N521" s="39" t="s">
        <v>1971</v>
      </c>
    </row>
    <row r="522" spans="1:14" customFormat="1" ht="37.5" x14ac:dyDescent="0.25">
      <c r="A522" s="36" t="s">
        <v>971</v>
      </c>
      <c r="B522" s="37" t="s">
        <v>979</v>
      </c>
      <c r="C522" s="38" t="s">
        <v>980</v>
      </c>
      <c r="D522" s="39">
        <v>0</v>
      </c>
      <c r="E522" s="39">
        <v>0</v>
      </c>
      <c r="F522" s="39">
        <v>0</v>
      </c>
      <c r="G522" s="39">
        <v>0</v>
      </c>
      <c r="H522" s="39">
        <v>0</v>
      </c>
      <c r="I522" s="39">
        <v>0</v>
      </c>
      <c r="J522" s="39">
        <v>0</v>
      </c>
      <c r="K522" s="39">
        <v>0</v>
      </c>
      <c r="L522" s="39">
        <v>0</v>
      </c>
      <c r="M522" s="39">
        <v>0</v>
      </c>
      <c r="N522" s="39" t="s">
        <v>1971</v>
      </c>
    </row>
    <row r="523" spans="1:14" customFormat="1" ht="37.5" x14ac:dyDescent="0.25">
      <c r="A523" s="36" t="s">
        <v>971</v>
      </c>
      <c r="B523" s="37" t="s">
        <v>981</v>
      </c>
      <c r="C523" s="38" t="s">
        <v>982</v>
      </c>
      <c r="D523" s="39">
        <v>0</v>
      </c>
      <c r="E523" s="39">
        <v>0</v>
      </c>
      <c r="F523" s="39">
        <v>0</v>
      </c>
      <c r="G523" s="39">
        <v>0</v>
      </c>
      <c r="H523" s="39">
        <v>0</v>
      </c>
      <c r="I523" s="39">
        <v>0</v>
      </c>
      <c r="J523" s="39">
        <v>0</v>
      </c>
      <c r="K523" s="39">
        <v>0</v>
      </c>
      <c r="L523" s="39">
        <v>0</v>
      </c>
      <c r="M523" s="39">
        <v>0</v>
      </c>
      <c r="N523" s="39" t="s">
        <v>1971</v>
      </c>
    </row>
    <row r="524" spans="1:14" customFormat="1" ht="37.5" x14ac:dyDescent="0.25">
      <c r="A524" s="36" t="s">
        <v>971</v>
      </c>
      <c r="B524" s="37" t="s">
        <v>983</v>
      </c>
      <c r="C524" s="38" t="s">
        <v>984</v>
      </c>
      <c r="D524" s="39">
        <v>0</v>
      </c>
      <c r="E524" s="39">
        <v>0</v>
      </c>
      <c r="F524" s="39">
        <v>0</v>
      </c>
      <c r="G524" s="39">
        <v>0</v>
      </c>
      <c r="H524" s="39">
        <v>0</v>
      </c>
      <c r="I524" s="39">
        <v>0</v>
      </c>
      <c r="J524" s="39">
        <v>0</v>
      </c>
      <c r="K524" s="39">
        <v>0</v>
      </c>
      <c r="L524" s="39">
        <v>0</v>
      </c>
      <c r="M524" s="39">
        <v>0</v>
      </c>
      <c r="N524" s="39" t="s">
        <v>1971</v>
      </c>
    </row>
    <row r="525" spans="1:14" customFormat="1" ht="56.25" x14ac:dyDescent="0.25">
      <c r="A525" s="36" t="s">
        <v>971</v>
      </c>
      <c r="B525" s="37" t="s">
        <v>985</v>
      </c>
      <c r="C525" s="38" t="s">
        <v>986</v>
      </c>
      <c r="D525" s="39">
        <v>0</v>
      </c>
      <c r="E525" s="39">
        <v>0</v>
      </c>
      <c r="F525" s="39">
        <v>0</v>
      </c>
      <c r="G525" s="39">
        <v>0</v>
      </c>
      <c r="H525" s="39">
        <v>0</v>
      </c>
      <c r="I525" s="39">
        <v>0</v>
      </c>
      <c r="J525" s="39">
        <v>0</v>
      </c>
      <c r="K525" s="39">
        <v>0</v>
      </c>
      <c r="L525" s="39">
        <v>0</v>
      </c>
      <c r="M525" s="39">
        <v>0</v>
      </c>
      <c r="N525" s="39" t="s">
        <v>1971</v>
      </c>
    </row>
    <row r="526" spans="1:14" customFormat="1" ht="56.25" x14ac:dyDescent="0.25">
      <c r="A526" s="36" t="s">
        <v>971</v>
      </c>
      <c r="B526" s="37" t="s">
        <v>987</v>
      </c>
      <c r="C526" s="38" t="s">
        <v>988</v>
      </c>
      <c r="D526" s="39">
        <v>0</v>
      </c>
      <c r="E526" s="39">
        <v>0</v>
      </c>
      <c r="F526" s="39">
        <v>0</v>
      </c>
      <c r="G526" s="39">
        <v>0</v>
      </c>
      <c r="H526" s="39">
        <v>0</v>
      </c>
      <c r="I526" s="39">
        <v>0</v>
      </c>
      <c r="J526" s="39">
        <v>0</v>
      </c>
      <c r="K526" s="39">
        <v>0</v>
      </c>
      <c r="L526" s="39">
        <v>0</v>
      </c>
      <c r="M526" s="39">
        <v>0</v>
      </c>
      <c r="N526" s="39" t="s">
        <v>1971</v>
      </c>
    </row>
    <row r="527" spans="1:14" customFormat="1" ht="56.25" x14ac:dyDescent="0.25">
      <c r="A527" s="36" t="s">
        <v>971</v>
      </c>
      <c r="B527" s="37" t="s">
        <v>989</v>
      </c>
      <c r="C527" s="38" t="s">
        <v>990</v>
      </c>
      <c r="D527" s="39">
        <v>0</v>
      </c>
      <c r="E527" s="39">
        <v>0</v>
      </c>
      <c r="F527" s="39">
        <v>0</v>
      </c>
      <c r="G527" s="39">
        <v>0</v>
      </c>
      <c r="H527" s="39">
        <v>0</v>
      </c>
      <c r="I527" s="39">
        <v>0</v>
      </c>
      <c r="J527" s="39">
        <v>0</v>
      </c>
      <c r="K527" s="39">
        <v>0</v>
      </c>
      <c r="L527" s="39">
        <v>0</v>
      </c>
      <c r="M527" s="39">
        <v>0</v>
      </c>
      <c r="N527" s="39" t="s">
        <v>1971</v>
      </c>
    </row>
    <row r="528" spans="1:14" customFormat="1" ht="56.25" x14ac:dyDescent="0.25">
      <c r="A528" s="36" t="s">
        <v>971</v>
      </c>
      <c r="B528" s="37" t="s">
        <v>991</v>
      </c>
      <c r="C528" s="38" t="s">
        <v>992</v>
      </c>
      <c r="D528" s="39">
        <v>0</v>
      </c>
      <c r="E528" s="39">
        <v>0</v>
      </c>
      <c r="F528" s="39">
        <v>0</v>
      </c>
      <c r="G528" s="39">
        <v>0</v>
      </c>
      <c r="H528" s="39">
        <v>0</v>
      </c>
      <c r="I528" s="39">
        <v>0</v>
      </c>
      <c r="J528" s="39">
        <v>0</v>
      </c>
      <c r="K528" s="39">
        <v>0</v>
      </c>
      <c r="L528" s="39">
        <v>0</v>
      </c>
      <c r="M528" s="39">
        <v>0</v>
      </c>
      <c r="N528" s="39" t="s">
        <v>1971</v>
      </c>
    </row>
    <row r="529" spans="1:14" customFormat="1" ht="75" x14ac:dyDescent="0.25">
      <c r="A529" s="36" t="s">
        <v>971</v>
      </c>
      <c r="B529" s="37" t="s">
        <v>993</v>
      </c>
      <c r="C529" s="38" t="s">
        <v>994</v>
      </c>
      <c r="D529" s="39">
        <v>0</v>
      </c>
      <c r="E529" s="39">
        <v>0</v>
      </c>
      <c r="F529" s="39">
        <v>0</v>
      </c>
      <c r="G529" s="39">
        <v>0</v>
      </c>
      <c r="H529" s="39">
        <v>0</v>
      </c>
      <c r="I529" s="39">
        <v>0</v>
      </c>
      <c r="J529" s="39">
        <v>0</v>
      </c>
      <c r="K529" s="39">
        <v>0</v>
      </c>
      <c r="L529" s="39">
        <v>0</v>
      </c>
      <c r="M529" s="39">
        <v>0</v>
      </c>
      <c r="N529" s="39" t="s">
        <v>1971</v>
      </c>
    </row>
    <row r="530" spans="1:14" customFormat="1" ht="37.5" x14ac:dyDescent="0.25">
      <c r="A530" s="36" t="s">
        <v>971</v>
      </c>
      <c r="B530" s="37" t="s">
        <v>995</v>
      </c>
      <c r="C530" s="38" t="s">
        <v>996</v>
      </c>
      <c r="D530" s="39">
        <v>0</v>
      </c>
      <c r="E530" s="39">
        <v>0</v>
      </c>
      <c r="F530" s="39">
        <v>0</v>
      </c>
      <c r="G530" s="39">
        <v>0</v>
      </c>
      <c r="H530" s="39">
        <v>0</v>
      </c>
      <c r="I530" s="39">
        <v>0</v>
      </c>
      <c r="J530" s="39">
        <v>0</v>
      </c>
      <c r="K530" s="39">
        <v>0</v>
      </c>
      <c r="L530" s="39">
        <v>0</v>
      </c>
      <c r="M530" s="39">
        <v>0</v>
      </c>
      <c r="N530" s="39" t="s">
        <v>1971</v>
      </c>
    </row>
    <row r="531" spans="1:14" customFormat="1" ht="56.25" x14ac:dyDescent="0.25">
      <c r="A531" s="36" t="s">
        <v>971</v>
      </c>
      <c r="B531" s="37" t="s">
        <v>997</v>
      </c>
      <c r="C531" s="38" t="s">
        <v>998</v>
      </c>
      <c r="D531" s="39">
        <v>0</v>
      </c>
      <c r="E531" s="39">
        <v>0</v>
      </c>
      <c r="F531" s="39">
        <v>0</v>
      </c>
      <c r="G531" s="39">
        <v>0</v>
      </c>
      <c r="H531" s="39">
        <v>0</v>
      </c>
      <c r="I531" s="39">
        <v>0</v>
      </c>
      <c r="J531" s="39">
        <v>0</v>
      </c>
      <c r="K531" s="39">
        <v>0</v>
      </c>
      <c r="L531" s="39">
        <v>0</v>
      </c>
      <c r="M531" s="39">
        <v>0</v>
      </c>
      <c r="N531" s="39" t="s">
        <v>1971</v>
      </c>
    </row>
    <row r="532" spans="1:14" customFormat="1" ht="56.25" x14ac:dyDescent="0.25">
      <c r="A532" s="36" t="s">
        <v>971</v>
      </c>
      <c r="B532" s="37" t="s">
        <v>999</v>
      </c>
      <c r="C532" s="38" t="s">
        <v>1000</v>
      </c>
      <c r="D532" s="39">
        <v>0</v>
      </c>
      <c r="E532" s="39">
        <v>0</v>
      </c>
      <c r="F532" s="39">
        <v>0</v>
      </c>
      <c r="G532" s="39">
        <v>0</v>
      </c>
      <c r="H532" s="39">
        <v>0</v>
      </c>
      <c r="I532" s="39">
        <v>0</v>
      </c>
      <c r="J532" s="39">
        <v>0</v>
      </c>
      <c r="K532" s="39">
        <v>0</v>
      </c>
      <c r="L532" s="39">
        <v>0</v>
      </c>
      <c r="M532" s="39">
        <v>0</v>
      </c>
      <c r="N532" s="39" t="s">
        <v>1971</v>
      </c>
    </row>
    <row r="533" spans="1:14" customFormat="1" ht="56.25" x14ac:dyDescent="0.25">
      <c r="A533" s="36" t="s">
        <v>971</v>
      </c>
      <c r="B533" s="37" t="s">
        <v>1001</v>
      </c>
      <c r="C533" s="38" t="s">
        <v>1002</v>
      </c>
      <c r="D533" s="39">
        <v>0</v>
      </c>
      <c r="E533" s="39">
        <v>0</v>
      </c>
      <c r="F533" s="39">
        <v>0</v>
      </c>
      <c r="G533" s="39">
        <v>0</v>
      </c>
      <c r="H533" s="39">
        <v>0</v>
      </c>
      <c r="I533" s="39">
        <v>0</v>
      </c>
      <c r="J533" s="39">
        <v>0</v>
      </c>
      <c r="K533" s="39">
        <v>0</v>
      </c>
      <c r="L533" s="39">
        <v>0</v>
      </c>
      <c r="M533" s="39">
        <v>0</v>
      </c>
      <c r="N533" s="39" t="s">
        <v>1971</v>
      </c>
    </row>
    <row r="534" spans="1:14" customFormat="1" ht="37.5" x14ac:dyDescent="0.25">
      <c r="A534" s="36" t="s">
        <v>971</v>
      </c>
      <c r="B534" s="37" t="s">
        <v>1003</v>
      </c>
      <c r="C534" s="38" t="s">
        <v>1004</v>
      </c>
      <c r="D534" s="39">
        <v>0</v>
      </c>
      <c r="E534" s="39">
        <v>0</v>
      </c>
      <c r="F534" s="39">
        <v>0</v>
      </c>
      <c r="G534" s="39">
        <v>0</v>
      </c>
      <c r="H534" s="39">
        <v>0</v>
      </c>
      <c r="I534" s="39">
        <v>0</v>
      </c>
      <c r="J534" s="39">
        <v>0</v>
      </c>
      <c r="K534" s="39">
        <v>0</v>
      </c>
      <c r="L534" s="39">
        <v>0</v>
      </c>
      <c r="M534" s="39">
        <v>0</v>
      </c>
      <c r="N534" s="39" t="s">
        <v>1971</v>
      </c>
    </row>
    <row r="535" spans="1:14" customFormat="1" ht="56.25" x14ac:dyDescent="0.25">
      <c r="A535" s="36" t="s">
        <v>971</v>
      </c>
      <c r="B535" s="37" t="s">
        <v>1005</v>
      </c>
      <c r="C535" s="38" t="s">
        <v>1006</v>
      </c>
      <c r="D535" s="39">
        <v>0</v>
      </c>
      <c r="E535" s="39">
        <v>0</v>
      </c>
      <c r="F535" s="39">
        <v>0</v>
      </c>
      <c r="G535" s="39">
        <v>0</v>
      </c>
      <c r="H535" s="39">
        <v>0</v>
      </c>
      <c r="I535" s="39">
        <v>0</v>
      </c>
      <c r="J535" s="39">
        <v>0</v>
      </c>
      <c r="K535" s="39">
        <v>0</v>
      </c>
      <c r="L535" s="39">
        <v>0</v>
      </c>
      <c r="M535" s="39">
        <v>0</v>
      </c>
      <c r="N535" s="39" t="s">
        <v>1971</v>
      </c>
    </row>
    <row r="536" spans="1:14" customFormat="1" ht="56.25" x14ac:dyDescent="0.25">
      <c r="A536" s="36" t="s">
        <v>971</v>
      </c>
      <c r="B536" s="37" t="s">
        <v>1007</v>
      </c>
      <c r="C536" s="38" t="s">
        <v>1008</v>
      </c>
      <c r="D536" s="39">
        <v>0</v>
      </c>
      <c r="E536" s="39">
        <v>0</v>
      </c>
      <c r="F536" s="39">
        <v>0</v>
      </c>
      <c r="G536" s="39">
        <v>0</v>
      </c>
      <c r="H536" s="39">
        <v>0</v>
      </c>
      <c r="I536" s="39">
        <v>0</v>
      </c>
      <c r="J536" s="39">
        <v>0</v>
      </c>
      <c r="K536" s="39">
        <v>0</v>
      </c>
      <c r="L536" s="39">
        <v>0</v>
      </c>
      <c r="M536" s="39">
        <v>0</v>
      </c>
      <c r="N536" s="39" t="s">
        <v>1971</v>
      </c>
    </row>
    <row r="537" spans="1:14" customFormat="1" ht="56.25" x14ac:dyDescent="0.25">
      <c r="A537" s="36" t="s">
        <v>971</v>
      </c>
      <c r="B537" s="37" t="s">
        <v>1009</v>
      </c>
      <c r="C537" s="38" t="s">
        <v>1010</v>
      </c>
      <c r="D537" s="39">
        <v>0</v>
      </c>
      <c r="E537" s="39">
        <v>0</v>
      </c>
      <c r="F537" s="39">
        <v>0</v>
      </c>
      <c r="G537" s="39">
        <v>0</v>
      </c>
      <c r="H537" s="39">
        <v>0</v>
      </c>
      <c r="I537" s="39">
        <v>0</v>
      </c>
      <c r="J537" s="39">
        <v>0</v>
      </c>
      <c r="K537" s="39">
        <v>0</v>
      </c>
      <c r="L537" s="39">
        <v>0</v>
      </c>
      <c r="M537" s="39">
        <v>0</v>
      </c>
      <c r="N537" s="39" t="s">
        <v>1971</v>
      </c>
    </row>
    <row r="538" spans="1:14" customFormat="1" ht="37.5" x14ac:dyDescent="0.25">
      <c r="A538" s="36" t="s">
        <v>971</v>
      </c>
      <c r="B538" s="37" t="s">
        <v>1011</v>
      </c>
      <c r="C538" s="38" t="s">
        <v>1012</v>
      </c>
      <c r="D538" s="39">
        <v>0</v>
      </c>
      <c r="E538" s="39">
        <v>0</v>
      </c>
      <c r="F538" s="39">
        <v>0</v>
      </c>
      <c r="G538" s="39">
        <v>0</v>
      </c>
      <c r="H538" s="39">
        <v>0</v>
      </c>
      <c r="I538" s="39">
        <v>0</v>
      </c>
      <c r="J538" s="39">
        <v>0</v>
      </c>
      <c r="K538" s="39">
        <v>0</v>
      </c>
      <c r="L538" s="39">
        <v>0</v>
      </c>
      <c r="M538" s="39">
        <v>0</v>
      </c>
      <c r="N538" s="39" t="s">
        <v>1971</v>
      </c>
    </row>
    <row r="539" spans="1:14" customFormat="1" ht="37.5" x14ac:dyDescent="0.25">
      <c r="A539" s="36" t="s">
        <v>971</v>
      </c>
      <c r="B539" s="37" t="s">
        <v>1013</v>
      </c>
      <c r="C539" s="38" t="s">
        <v>1014</v>
      </c>
      <c r="D539" s="39">
        <v>0</v>
      </c>
      <c r="E539" s="39">
        <v>0</v>
      </c>
      <c r="F539" s="39">
        <v>0</v>
      </c>
      <c r="G539" s="39">
        <v>0</v>
      </c>
      <c r="H539" s="39">
        <v>0</v>
      </c>
      <c r="I539" s="39">
        <v>0</v>
      </c>
      <c r="J539" s="39">
        <v>0</v>
      </c>
      <c r="K539" s="39">
        <v>0</v>
      </c>
      <c r="L539" s="39">
        <v>0</v>
      </c>
      <c r="M539" s="39">
        <v>0</v>
      </c>
      <c r="N539" s="39" t="s">
        <v>1971</v>
      </c>
    </row>
    <row r="540" spans="1:14" customFormat="1" ht="56.25" x14ac:dyDescent="0.25">
      <c r="A540" s="36" t="s">
        <v>971</v>
      </c>
      <c r="B540" s="37" t="s">
        <v>1015</v>
      </c>
      <c r="C540" s="38" t="s">
        <v>1016</v>
      </c>
      <c r="D540" s="39">
        <v>0</v>
      </c>
      <c r="E540" s="39">
        <v>0</v>
      </c>
      <c r="F540" s="39">
        <v>0</v>
      </c>
      <c r="G540" s="39">
        <v>0</v>
      </c>
      <c r="H540" s="39">
        <v>0</v>
      </c>
      <c r="I540" s="39">
        <v>0</v>
      </c>
      <c r="J540" s="39">
        <v>0</v>
      </c>
      <c r="K540" s="39">
        <v>0</v>
      </c>
      <c r="L540" s="39">
        <v>0</v>
      </c>
      <c r="M540" s="39">
        <v>0</v>
      </c>
      <c r="N540" s="39" t="s">
        <v>1971</v>
      </c>
    </row>
    <row r="541" spans="1:14" customFormat="1" ht="37.5" x14ac:dyDescent="0.25">
      <c r="A541" s="36" t="s">
        <v>971</v>
      </c>
      <c r="B541" s="37" t="s">
        <v>1017</v>
      </c>
      <c r="C541" s="38" t="s">
        <v>1018</v>
      </c>
      <c r="D541" s="39">
        <v>0</v>
      </c>
      <c r="E541" s="39">
        <v>0</v>
      </c>
      <c r="F541" s="39">
        <v>0</v>
      </c>
      <c r="G541" s="39">
        <v>0</v>
      </c>
      <c r="H541" s="39">
        <v>0</v>
      </c>
      <c r="I541" s="39">
        <v>0</v>
      </c>
      <c r="J541" s="39">
        <v>0</v>
      </c>
      <c r="K541" s="39">
        <v>0</v>
      </c>
      <c r="L541" s="39">
        <v>0</v>
      </c>
      <c r="M541" s="39">
        <v>0</v>
      </c>
      <c r="N541" s="39" t="s">
        <v>1971</v>
      </c>
    </row>
    <row r="542" spans="1:14" customFormat="1" ht="37.5" x14ac:dyDescent="0.25">
      <c r="A542" s="36" t="s">
        <v>971</v>
      </c>
      <c r="B542" s="37" t="s">
        <v>1019</v>
      </c>
      <c r="C542" s="38" t="s">
        <v>1020</v>
      </c>
      <c r="D542" s="39">
        <v>0</v>
      </c>
      <c r="E542" s="39">
        <v>0</v>
      </c>
      <c r="F542" s="39">
        <v>0</v>
      </c>
      <c r="G542" s="39">
        <v>0</v>
      </c>
      <c r="H542" s="39">
        <v>0</v>
      </c>
      <c r="I542" s="39">
        <v>0</v>
      </c>
      <c r="J542" s="39">
        <v>0</v>
      </c>
      <c r="K542" s="39">
        <v>0</v>
      </c>
      <c r="L542" s="39">
        <v>0</v>
      </c>
      <c r="M542" s="39">
        <v>0</v>
      </c>
      <c r="N542" s="39" t="s">
        <v>1971</v>
      </c>
    </row>
    <row r="543" spans="1:14" customFormat="1" ht="37.5" x14ac:dyDescent="0.25">
      <c r="A543" s="36" t="s">
        <v>971</v>
      </c>
      <c r="B543" s="37" t="s">
        <v>1021</v>
      </c>
      <c r="C543" s="38" t="s">
        <v>1022</v>
      </c>
      <c r="D543" s="39">
        <v>0</v>
      </c>
      <c r="E543" s="39">
        <v>0</v>
      </c>
      <c r="F543" s="39">
        <v>0</v>
      </c>
      <c r="G543" s="39">
        <v>0</v>
      </c>
      <c r="H543" s="39">
        <v>0</v>
      </c>
      <c r="I543" s="39">
        <v>0</v>
      </c>
      <c r="J543" s="39">
        <v>0</v>
      </c>
      <c r="K543" s="39">
        <v>0</v>
      </c>
      <c r="L543" s="39">
        <v>0</v>
      </c>
      <c r="M543" s="39">
        <v>0</v>
      </c>
      <c r="N543" s="39" t="s">
        <v>1971</v>
      </c>
    </row>
    <row r="544" spans="1:14" customFormat="1" ht="37.5" x14ac:dyDescent="0.25">
      <c r="A544" s="36" t="s">
        <v>971</v>
      </c>
      <c r="B544" s="37" t="s">
        <v>1023</v>
      </c>
      <c r="C544" s="38" t="s">
        <v>1024</v>
      </c>
      <c r="D544" s="39">
        <v>0</v>
      </c>
      <c r="E544" s="39">
        <v>0</v>
      </c>
      <c r="F544" s="39">
        <v>0</v>
      </c>
      <c r="G544" s="39">
        <v>0</v>
      </c>
      <c r="H544" s="39">
        <v>0</v>
      </c>
      <c r="I544" s="39">
        <v>0</v>
      </c>
      <c r="J544" s="39">
        <v>0</v>
      </c>
      <c r="K544" s="39">
        <v>0</v>
      </c>
      <c r="L544" s="39">
        <v>0</v>
      </c>
      <c r="M544" s="39">
        <v>0</v>
      </c>
      <c r="N544" s="39" t="s">
        <v>1971</v>
      </c>
    </row>
    <row r="545" spans="1:14" customFormat="1" ht="37.5" x14ac:dyDescent="0.25">
      <c r="A545" s="36" t="s">
        <v>971</v>
      </c>
      <c r="B545" s="37" t="s">
        <v>1025</v>
      </c>
      <c r="C545" s="38" t="s">
        <v>1026</v>
      </c>
      <c r="D545" s="39">
        <v>0</v>
      </c>
      <c r="E545" s="39">
        <v>0</v>
      </c>
      <c r="F545" s="39">
        <v>0</v>
      </c>
      <c r="G545" s="39">
        <v>0</v>
      </c>
      <c r="H545" s="39">
        <v>0</v>
      </c>
      <c r="I545" s="39">
        <v>0</v>
      </c>
      <c r="J545" s="39">
        <v>0</v>
      </c>
      <c r="K545" s="39">
        <v>0</v>
      </c>
      <c r="L545" s="39">
        <v>0</v>
      </c>
      <c r="M545" s="39">
        <v>0</v>
      </c>
      <c r="N545" s="39" t="s">
        <v>1971</v>
      </c>
    </row>
    <row r="546" spans="1:14" customFormat="1" ht="37.5" x14ac:dyDescent="0.25">
      <c r="A546" s="36" t="s">
        <v>971</v>
      </c>
      <c r="B546" s="37" t="s">
        <v>1027</v>
      </c>
      <c r="C546" s="38" t="s">
        <v>1028</v>
      </c>
      <c r="D546" s="39">
        <v>0</v>
      </c>
      <c r="E546" s="39">
        <v>0</v>
      </c>
      <c r="F546" s="39">
        <v>0</v>
      </c>
      <c r="G546" s="39">
        <v>0</v>
      </c>
      <c r="H546" s="39">
        <v>0</v>
      </c>
      <c r="I546" s="39">
        <v>0</v>
      </c>
      <c r="J546" s="39">
        <v>0</v>
      </c>
      <c r="K546" s="39">
        <v>0</v>
      </c>
      <c r="L546" s="39">
        <v>0</v>
      </c>
      <c r="M546" s="39">
        <v>0</v>
      </c>
      <c r="N546" s="39" t="s">
        <v>1971</v>
      </c>
    </row>
    <row r="547" spans="1:14" customFormat="1" ht="37.5" x14ac:dyDescent="0.25">
      <c r="A547" s="36" t="s">
        <v>971</v>
      </c>
      <c r="B547" s="37" t="s">
        <v>1029</v>
      </c>
      <c r="C547" s="38" t="s">
        <v>1030</v>
      </c>
      <c r="D547" s="39">
        <v>0</v>
      </c>
      <c r="E547" s="39">
        <v>0</v>
      </c>
      <c r="F547" s="39">
        <v>0</v>
      </c>
      <c r="G547" s="39">
        <v>0</v>
      </c>
      <c r="H547" s="39">
        <v>0</v>
      </c>
      <c r="I547" s="39">
        <v>0</v>
      </c>
      <c r="J547" s="39">
        <v>0</v>
      </c>
      <c r="K547" s="39">
        <v>0</v>
      </c>
      <c r="L547" s="39">
        <v>0</v>
      </c>
      <c r="M547" s="39">
        <v>0</v>
      </c>
      <c r="N547" s="39" t="s">
        <v>1971</v>
      </c>
    </row>
    <row r="548" spans="1:14" customFormat="1" ht="37.5" x14ac:dyDescent="0.25">
      <c r="A548" s="36" t="s">
        <v>971</v>
      </c>
      <c r="B548" s="37" t="s">
        <v>1031</v>
      </c>
      <c r="C548" s="38" t="s">
        <v>1032</v>
      </c>
      <c r="D548" s="39">
        <v>0</v>
      </c>
      <c r="E548" s="39">
        <v>0</v>
      </c>
      <c r="F548" s="39">
        <v>0</v>
      </c>
      <c r="G548" s="39">
        <v>0</v>
      </c>
      <c r="H548" s="39">
        <v>0</v>
      </c>
      <c r="I548" s="39">
        <v>0</v>
      </c>
      <c r="J548" s="39">
        <v>0</v>
      </c>
      <c r="K548" s="39">
        <v>0</v>
      </c>
      <c r="L548" s="39">
        <v>0</v>
      </c>
      <c r="M548" s="39">
        <v>0</v>
      </c>
      <c r="N548" s="39" t="s">
        <v>1971</v>
      </c>
    </row>
    <row r="549" spans="1:14" customFormat="1" ht="37.5" x14ac:dyDescent="0.25">
      <c r="A549" s="36" t="s">
        <v>971</v>
      </c>
      <c r="B549" s="37" t="s">
        <v>1033</v>
      </c>
      <c r="C549" s="38" t="s">
        <v>1034</v>
      </c>
      <c r="D549" s="39">
        <v>0</v>
      </c>
      <c r="E549" s="39">
        <v>0</v>
      </c>
      <c r="F549" s="39">
        <v>0</v>
      </c>
      <c r="G549" s="39">
        <v>0</v>
      </c>
      <c r="H549" s="39">
        <v>0</v>
      </c>
      <c r="I549" s="39">
        <v>0</v>
      </c>
      <c r="J549" s="39">
        <v>0</v>
      </c>
      <c r="K549" s="39">
        <v>0</v>
      </c>
      <c r="L549" s="39">
        <v>0</v>
      </c>
      <c r="M549" s="39">
        <v>0</v>
      </c>
      <c r="N549" s="39" t="s">
        <v>1971</v>
      </c>
    </row>
    <row r="550" spans="1:14" customFormat="1" ht="37.5" x14ac:dyDescent="0.25">
      <c r="A550" s="36" t="s">
        <v>971</v>
      </c>
      <c r="B550" s="37" t="s">
        <v>1035</v>
      </c>
      <c r="C550" s="38" t="s">
        <v>1036</v>
      </c>
      <c r="D550" s="39">
        <v>0</v>
      </c>
      <c r="E550" s="39">
        <v>0</v>
      </c>
      <c r="F550" s="39">
        <v>0</v>
      </c>
      <c r="G550" s="39">
        <v>0</v>
      </c>
      <c r="H550" s="39">
        <v>0</v>
      </c>
      <c r="I550" s="39">
        <v>0</v>
      </c>
      <c r="J550" s="39">
        <v>0</v>
      </c>
      <c r="K550" s="39">
        <v>0</v>
      </c>
      <c r="L550" s="39">
        <v>0</v>
      </c>
      <c r="M550" s="39">
        <v>0</v>
      </c>
      <c r="N550" s="39" t="s">
        <v>1971</v>
      </c>
    </row>
    <row r="551" spans="1:14" customFormat="1" ht="56.25" x14ac:dyDescent="0.25">
      <c r="A551" s="36" t="s">
        <v>971</v>
      </c>
      <c r="B551" s="37" t="s">
        <v>1037</v>
      </c>
      <c r="C551" s="38" t="s">
        <v>1038</v>
      </c>
      <c r="D551" s="39">
        <v>0</v>
      </c>
      <c r="E551" s="39">
        <v>0</v>
      </c>
      <c r="F551" s="39">
        <v>0</v>
      </c>
      <c r="G551" s="39">
        <v>0</v>
      </c>
      <c r="H551" s="39">
        <v>0</v>
      </c>
      <c r="I551" s="39">
        <v>0</v>
      </c>
      <c r="J551" s="39">
        <v>0</v>
      </c>
      <c r="K551" s="39">
        <v>0</v>
      </c>
      <c r="L551" s="39">
        <v>0</v>
      </c>
      <c r="M551" s="39">
        <v>0</v>
      </c>
      <c r="N551" s="39" t="s">
        <v>1971</v>
      </c>
    </row>
    <row r="552" spans="1:14" customFormat="1" ht="56.25" x14ac:dyDescent="0.25">
      <c r="A552" s="36" t="s">
        <v>971</v>
      </c>
      <c r="B552" s="37" t="s">
        <v>1039</v>
      </c>
      <c r="C552" s="38" t="s">
        <v>1040</v>
      </c>
      <c r="D552" s="39">
        <v>0</v>
      </c>
      <c r="E552" s="39">
        <v>0</v>
      </c>
      <c r="F552" s="39">
        <v>0</v>
      </c>
      <c r="G552" s="39">
        <v>0</v>
      </c>
      <c r="H552" s="39">
        <v>0</v>
      </c>
      <c r="I552" s="39">
        <v>0</v>
      </c>
      <c r="J552" s="39">
        <v>0</v>
      </c>
      <c r="K552" s="39">
        <v>0</v>
      </c>
      <c r="L552" s="39">
        <v>0</v>
      </c>
      <c r="M552" s="39">
        <v>0</v>
      </c>
      <c r="N552" s="39" t="s">
        <v>1971</v>
      </c>
    </row>
    <row r="553" spans="1:14" customFormat="1" ht="56.25" x14ac:dyDescent="0.25">
      <c r="A553" s="36" t="s">
        <v>971</v>
      </c>
      <c r="B553" s="37" t="s">
        <v>1041</v>
      </c>
      <c r="C553" s="38" t="s">
        <v>1042</v>
      </c>
      <c r="D553" s="39">
        <v>0</v>
      </c>
      <c r="E553" s="39">
        <v>0</v>
      </c>
      <c r="F553" s="39">
        <v>0</v>
      </c>
      <c r="G553" s="39">
        <v>0</v>
      </c>
      <c r="H553" s="39">
        <v>0</v>
      </c>
      <c r="I553" s="39">
        <v>0</v>
      </c>
      <c r="J553" s="39">
        <v>0</v>
      </c>
      <c r="K553" s="39">
        <v>0</v>
      </c>
      <c r="L553" s="39">
        <v>0</v>
      </c>
      <c r="M553" s="39">
        <v>0</v>
      </c>
      <c r="N553" s="39" t="s">
        <v>1971</v>
      </c>
    </row>
    <row r="554" spans="1:14" customFormat="1" ht="56.25" x14ac:dyDescent="0.25">
      <c r="A554" s="36" t="s">
        <v>971</v>
      </c>
      <c r="B554" s="37" t="s">
        <v>1043</v>
      </c>
      <c r="C554" s="38" t="s">
        <v>1044</v>
      </c>
      <c r="D554" s="39">
        <v>0</v>
      </c>
      <c r="E554" s="39">
        <v>0</v>
      </c>
      <c r="F554" s="39">
        <v>0</v>
      </c>
      <c r="G554" s="39">
        <v>0</v>
      </c>
      <c r="H554" s="39">
        <v>0</v>
      </c>
      <c r="I554" s="39">
        <v>0</v>
      </c>
      <c r="J554" s="39">
        <v>0</v>
      </c>
      <c r="K554" s="39">
        <v>0</v>
      </c>
      <c r="L554" s="39">
        <v>0</v>
      </c>
      <c r="M554" s="39">
        <v>0</v>
      </c>
      <c r="N554" s="39" t="s">
        <v>1971</v>
      </c>
    </row>
    <row r="555" spans="1:14" customFormat="1" ht="56.25" x14ac:dyDescent="0.25">
      <c r="A555" s="36" t="s">
        <v>971</v>
      </c>
      <c r="B555" s="37" t="s">
        <v>1045</v>
      </c>
      <c r="C555" s="38" t="s">
        <v>1046</v>
      </c>
      <c r="D555" s="39">
        <v>0</v>
      </c>
      <c r="E555" s="39">
        <v>0</v>
      </c>
      <c r="F555" s="39">
        <v>0</v>
      </c>
      <c r="G555" s="39">
        <v>0</v>
      </c>
      <c r="H555" s="39">
        <v>0</v>
      </c>
      <c r="I555" s="39">
        <v>0</v>
      </c>
      <c r="J555" s="39">
        <v>0</v>
      </c>
      <c r="K555" s="39">
        <v>0</v>
      </c>
      <c r="L555" s="39">
        <v>0</v>
      </c>
      <c r="M555" s="39">
        <v>0</v>
      </c>
      <c r="N555" s="39" t="s">
        <v>1971</v>
      </c>
    </row>
    <row r="556" spans="1:14" customFormat="1" ht="56.25" x14ac:dyDescent="0.25">
      <c r="A556" s="36" t="s">
        <v>971</v>
      </c>
      <c r="B556" s="37" t="s">
        <v>1047</v>
      </c>
      <c r="C556" s="38" t="s">
        <v>1048</v>
      </c>
      <c r="D556" s="39">
        <v>0</v>
      </c>
      <c r="E556" s="39">
        <v>0</v>
      </c>
      <c r="F556" s="39">
        <v>0</v>
      </c>
      <c r="G556" s="39">
        <v>0</v>
      </c>
      <c r="H556" s="39">
        <v>0</v>
      </c>
      <c r="I556" s="39">
        <v>0</v>
      </c>
      <c r="J556" s="39">
        <v>0</v>
      </c>
      <c r="K556" s="39">
        <v>0</v>
      </c>
      <c r="L556" s="39">
        <v>0</v>
      </c>
      <c r="M556" s="39">
        <v>0</v>
      </c>
      <c r="N556" s="39" t="s">
        <v>1971</v>
      </c>
    </row>
    <row r="557" spans="1:14" customFormat="1" ht="56.25" x14ac:dyDescent="0.25">
      <c r="A557" s="36" t="s">
        <v>971</v>
      </c>
      <c r="B557" s="37" t="s">
        <v>1049</v>
      </c>
      <c r="C557" s="38" t="s">
        <v>1050</v>
      </c>
      <c r="D557" s="39">
        <v>0</v>
      </c>
      <c r="E557" s="39">
        <v>0</v>
      </c>
      <c r="F557" s="39">
        <v>0</v>
      </c>
      <c r="G557" s="39">
        <v>0</v>
      </c>
      <c r="H557" s="39">
        <v>0</v>
      </c>
      <c r="I557" s="39">
        <v>0</v>
      </c>
      <c r="J557" s="39">
        <v>0</v>
      </c>
      <c r="K557" s="39">
        <v>0</v>
      </c>
      <c r="L557" s="39">
        <v>0</v>
      </c>
      <c r="M557" s="39">
        <v>0</v>
      </c>
      <c r="N557" s="39" t="s">
        <v>1971</v>
      </c>
    </row>
    <row r="558" spans="1:14" customFormat="1" ht="56.25" x14ac:dyDescent="0.25">
      <c r="A558" s="36" t="s">
        <v>971</v>
      </c>
      <c r="B558" s="37" t="s">
        <v>1051</v>
      </c>
      <c r="C558" s="38" t="s">
        <v>1052</v>
      </c>
      <c r="D558" s="39">
        <v>0</v>
      </c>
      <c r="E558" s="39">
        <v>0</v>
      </c>
      <c r="F558" s="39">
        <v>0</v>
      </c>
      <c r="G558" s="39">
        <v>0</v>
      </c>
      <c r="H558" s="39">
        <v>0</v>
      </c>
      <c r="I558" s="39">
        <v>0</v>
      </c>
      <c r="J558" s="39">
        <v>0</v>
      </c>
      <c r="K558" s="39">
        <v>0</v>
      </c>
      <c r="L558" s="39">
        <v>0</v>
      </c>
      <c r="M558" s="39">
        <v>0</v>
      </c>
      <c r="N558" s="39" t="s">
        <v>1971</v>
      </c>
    </row>
    <row r="559" spans="1:14" customFormat="1" ht="56.25" x14ac:dyDescent="0.25">
      <c r="A559" s="36" t="s">
        <v>971</v>
      </c>
      <c r="B559" s="37" t="s">
        <v>1053</v>
      </c>
      <c r="C559" s="38" t="s">
        <v>1054</v>
      </c>
      <c r="D559" s="39">
        <v>0</v>
      </c>
      <c r="E559" s="39">
        <v>0</v>
      </c>
      <c r="F559" s="39">
        <v>0</v>
      </c>
      <c r="G559" s="39">
        <v>0</v>
      </c>
      <c r="H559" s="39">
        <v>0</v>
      </c>
      <c r="I559" s="39">
        <v>0</v>
      </c>
      <c r="J559" s="39">
        <v>0</v>
      </c>
      <c r="K559" s="39">
        <v>0</v>
      </c>
      <c r="L559" s="39">
        <v>0</v>
      </c>
      <c r="M559" s="39">
        <v>0</v>
      </c>
      <c r="N559" s="39" t="s">
        <v>1971</v>
      </c>
    </row>
    <row r="560" spans="1:14" customFormat="1" ht="56.25" x14ac:dyDescent="0.25">
      <c r="A560" s="36" t="s">
        <v>971</v>
      </c>
      <c r="B560" s="37" t="s">
        <v>1055</v>
      </c>
      <c r="C560" s="38" t="s">
        <v>1056</v>
      </c>
      <c r="D560" s="39">
        <v>0</v>
      </c>
      <c r="E560" s="39">
        <v>0</v>
      </c>
      <c r="F560" s="39">
        <v>0</v>
      </c>
      <c r="G560" s="39">
        <v>0</v>
      </c>
      <c r="H560" s="39">
        <v>0</v>
      </c>
      <c r="I560" s="39">
        <v>0</v>
      </c>
      <c r="J560" s="39">
        <v>0</v>
      </c>
      <c r="K560" s="39">
        <v>0</v>
      </c>
      <c r="L560" s="39">
        <v>0</v>
      </c>
      <c r="M560" s="39">
        <v>0</v>
      </c>
      <c r="N560" s="39" t="s">
        <v>1971</v>
      </c>
    </row>
    <row r="561" spans="1:14" customFormat="1" ht="56.25" x14ac:dyDescent="0.25">
      <c r="A561" s="36" t="s">
        <v>971</v>
      </c>
      <c r="B561" s="37" t="s">
        <v>1057</v>
      </c>
      <c r="C561" s="38" t="s">
        <v>1058</v>
      </c>
      <c r="D561" s="39">
        <v>0</v>
      </c>
      <c r="E561" s="39">
        <v>0</v>
      </c>
      <c r="F561" s="39">
        <v>0</v>
      </c>
      <c r="G561" s="39">
        <v>0</v>
      </c>
      <c r="H561" s="39">
        <v>0</v>
      </c>
      <c r="I561" s="39">
        <v>0</v>
      </c>
      <c r="J561" s="39">
        <v>0</v>
      </c>
      <c r="K561" s="39">
        <v>0</v>
      </c>
      <c r="L561" s="39">
        <v>0</v>
      </c>
      <c r="M561" s="39">
        <v>0</v>
      </c>
      <c r="N561" s="39" t="s">
        <v>1971</v>
      </c>
    </row>
    <row r="562" spans="1:14" customFormat="1" ht="56.25" x14ac:dyDescent="0.25">
      <c r="A562" s="36" t="s">
        <v>971</v>
      </c>
      <c r="B562" s="37" t="s">
        <v>1059</v>
      </c>
      <c r="C562" s="38" t="s">
        <v>1060</v>
      </c>
      <c r="D562" s="39">
        <v>0</v>
      </c>
      <c r="E562" s="39">
        <v>0</v>
      </c>
      <c r="F562" s="39">
        <v>0</v>
      </c>
      <c r="G562" s="39">
        <v>0</v>
      </c>
      <c r="H562" s="39">
        <v>0</v>
      </c>
      <c r="I562" s="39">
        <v>0</v>
      </c>
      <c r="J562" s="39">
        <v>0</v>
      </c>
      <c r="K562" s="39">
        <v>0</v>
      </c>
      <c r="L562" s="39">
        <v>0</v>
      </c>
      <c r="M562" s="39">
        <v>0</v>
      </c>
      <c r="N562" s="39" t="s">
        <v>1971</v>
      </c>
    </row>
    <row r="563" spans="1:14" customFormat="1" ht="56.25" x14ac:dyDescent="0.25">
      <c r="A563" s="36" t="s">
        <v>971</v>
      </c>
      <c r="B563" s="37" t="s">
        <v>1061</v>
      </c>
      <c r="C563" s="38" t="s">
        <v>1062</v>
      </c>
      <c r="D563" s="39">
        <v>0</v>
      </c>
      <c r="E563" s="39">
        <v>0</v>
      </c>
      <c r="F563" s="39">
        <v>0</v>
      </c>
      <c r="G563" s="39">
        <v>0</v>
      </c>
      <c r="H563" s="39">
        <v>0</v>
      </c>
      <c r="I563" s="39">
        <v>0</v>
      </c>
      <c r="J563" s="39">
        <v>0</v>
      </c>
      <c r="K563" s="39">
        <v>0</v>
      </c>
      <c r="L563" s="39">
        <v>0</v>
      </c>
      <c r="M563" s="39">
        <v>0</v>
      </c>
      <c r="N563" s="39" t="s">
        <v>1971</v>
      </c>
    </row>
    <row r="564" spans="1:14" customFormat="1" ht="56.25" x14ac:dyDescent="0.25">
      <c r="A564" s="36" t="s">
        <v>971</v>
      </c>
      <c r="B564" s="37" t="s">
        <v>1063</v>
      </c>
      <c r="C564" s="38" t="s">
        <v>1064</v>
      </c>
      <c r="D564" s="39">
        <v>0</v>
      </c>
      <c r="E564" s="39">
        <v>0</v>
      </c>
      <c r="F564" s="39">
        <v>0</v>
      </c>
      <c r="G564" s="39">
        <v>0</v>
      </c>
      <c r="H564" s="39">
        <v>0</v>
      </c>
      <c r="I564" s="39">
        <v>0</v>
      </c>
      <c r="J564" s="39">
        <v>0</v>
      </c>
      <c r="K564" s="39">
        <v>0</v>
      </c>
      <c r="L564" s="39">
        <v>0</v>
      </c>
      <c r="M564" s="39">
        <v>0</v>
      </c>
      <c r="N564" s="39" t="s">
        <v>1971</v>
      </c>
    </row>
    <row r="565" spans="1:14" customFormat="1" ht="37.5" x14ac:dyDescent="0.25">
      <c r="A565" s="36" t="s">
        <v>971</v>
      </c>
      <c r="B565" s="37" t="s">
        <v>1065</v>
      </c>
      <c r="C565" s="38" t="s">
        <v>1066</v>
      </c>
      <c r="D565" s="39">
        <v>0</v>
      </c>
      <c r="E565" s="39">
        <v>0</v>
      </c>
      <c r="F565" s="39">
        <v>0</v>
      </c>
      <c r="G565" s="39">
        <v>0</v>
      </c>
      <c r="H565" s="39">
        <v>0</v>
      </c>
      <c r="I565" s="39">
        <v>0</v>
      </c>
      <c r="J565" s="39">
        <v>0</v>
      </c>
      <c r="K565" s="39">
        <v>0</v>
      </c>
      <c r="L565" s="39">
        <v>0</v>
      </c>
      <c r="M565" s="39">
        <v>0</v>
      </c>
      <c r="N565" s="39" t="s">
        <v>1971</v>
      </c>
    </row>
    <row r="566" spans="1:14" customFormat="1" ht="37.5" x14ac:dyDescent="0.25">
      <c r="A566" s="36" t="s">
        <v>971</v>
      </c>
      <c r="B566" s="37" t="s">
        <v>1067</v>
      </c>
      <c r="C566" s="38" t="s">
        <v>1068</v>
      </c>
      <c r="D566" s="39">
        <v>0</v>
      </c>
      <c r="E566" s="39">
        <v>0</v>
      </c>
      <c r="F566" s="39">
        <v>0</v>
      </c>
      <c r="G566" s="39">
        <v>0</v>
      </c>
      <c r="H566" s="39">
        <v>0</v>
      </c>
      <c r="I566" s="39">
        <v>0</v>
      </c>
      <c r="J566" s="39">
        <v>0</v>
      </c>
      <c r="K566" s="39">
        <v>0</v>
      </c>
      <c r="L566" s="39">
        <v>0</v>
      </c>
      <c r="M566" s="39">
        <v>0</v>
      </c>
      <c r="N566" s="39" t="s">
        <v>1971</v>
      </c>
    </row>
    <row r="567" spans="1:14" customFormat="1" ht="37.5" x14ac:dyDescent="0.25">
      <c r="A567" s="36" t="s">
        <v>971</v>
      </c>
      <c r="B567" s="37" t="s">
        <v>1069</v>
      </c>
      <c r="C567" s="38" t="s">
        <v>1070</v>
      </c>
      <c r="D567" s="39">
        <v>0</v>
      </c>
      <c r="E567" s="39">
        <v>0</v>
      </c>
      <c r="F567" s="39">
        <v>0</v>
      </c>
      <c r="G567" s="39">
        <v>0</v>
      </c>
      <c r="H567" s="39">
        <v>0</v>
      </c>
      <c r="I567" s="39">
        <v>0</v>
      </c>
      <c r="J567" s="39">
        <v>0</v>
      </c>
      <c r="K567" s="39">
        <v>0</v>
      </c>
      <c r="L567" s="39">
        <v>0</v>
      </c>
      <c r="M567" s="39">
        <v>0</v>
      </c>
      <c r="N567" s="39" t="s">
        <v>1971</v>
      </c>
    </row>
    <row r="568" spans="1:14" customFormat="1" ht="37.5" x14ac:dyDescent="0.25">
      <c r="A568" s="36" t="s">
        <v>971</v>
      </c>
      <c r="B568" s="37" t="s">
        <v>1071</v>
      </c>
      <c r="C568" s="38" t="s">
        <v>1072</v>
      </c>
      <c r="D568" s="39">
        <v>0</v>
      </c>
      <c r="E568" s="39">
        <v>0</v>
      </c>
      <c r="F568" s="39">
        <v>0</v>
      </c>
      <c r="G568" s="39">
        <v>0</v>
      </c>
      <c r="H568" s="39">
        <v>0</v>
      </c>
      <c r="I568" s="39">
        <v>0</v>
      </c>
      <c r="J568" s="39">
        <v>0</v>
      </c>
      <c r="K568" s="39">
        <v>0</v>
      </c>
      <c r="L568" s="39">
        <v>0</v>
      </c>
      <c r="M568" s="39">
        <v>0</v>
      </c>
      <c r="N568" s="39" t="s">
        <v>1971</v>
      </c>
    </row>
    <row r="569" spans="1:14" customFormat="1" ht="37.5" x14ac:dyDescent="0.25">
      <c r="A569" s="36" t="s">
        <v>971</v>
      </c>
      <c r="B569" s="37" t="s">
        <v>1073</v>
      </c>
      <c r="C569" s="38" t="s">
        <v>1074</v>
      </c>
      <c r="D569" s="39">
        <v>0</v>
      </c>
      <c r="E569" s="39">
        <v>0</v>
      </c>
      <c r="F569" s="39">
        <v>0</v>
      </c>
      <c r="G569" s="39">
        <v>0</v>
      </c>
      <c r="H569" s="39">
        <v>0</v>
      </c>
      <c r="I569" s="39">
        <v>0</v>
      </c>
      <c r="J569" s="39">
        <v>0</v>
      </c>
      <c r="K569" s="39">
        <v>0</v>
      </c>
      <c r="L569" s="39">
        <v>0</v>
      </c>
      <c r="M569" s="39">
        <v>0</v>
      </c>
      <c r="N569" s="39" t="s">
        <v>1971</v>
      </c>
    </row>
    <row r="570" spans="1:14" customFormat="1" ht="37.5" x14ac:dyDescent="0.25">
      <c r="A570" s="36" t="s">
        <v>971</v>
      </c>
      <c r="B570" s="37" t="s">
        <v>1075</v>
      </c>
      <c r="C570" s="38" t="s">
        <v>1076</v>
      </c>
      <c r="D570" s="39">
        <v>0</v>
      </c>
      <c r="E570" s="39">
        <v>0</v>
      </c>
      <c r="F570" s="39">
        <v>0</v>
      </c>
      <c r="G570" s="39">
        <v>0</v>
      </c>
      <c r="H570" s="39">
        <v>0</v>
      </c>
      <c r="I570" s="39">
        <v>0</v>
      </c>
      <c r="J570" s="39">
        <v>0</v>
      </c>
      <c r="K570" s="39">
        <v>0</v>
      </c>
      <c r="L570" s="39">
        <v>0</v>
      </c>
      <c r="M570" s="39">
        <v>0</v>
      </c>
      <c r="N570" s="39" t="s">
        <v>1971</v>
      </c>
    </row>
    <row r="571" spans="1:14" customFormat="1" ht="37.5" x14ac:dyDescent="0.25">
      <c r="A571" s="36" t="s">
        <v>971</v>
      </c>
      <c r="B571" s="37" t="s">
        <v>1077</v>
      </c>
      <c r="C571" s="38" t="s">
        <v>1078</v>
      </c>
      <c r="D571" s="39">
        <v>0</v>
      </c>
      <c r="E571" s="39">
        <v>0</v>
      </c>
      <c r="F571" s="39">
        <v>0</v>
      </c>
      <c r="G571" s="39">
        <v>0</v>
      </c>
      <c r="H571" s="39">
        <v>0</v>
      </c>
      <c r="I571" s="39">
        <v>0</v>
      </c>
      <c r="J571" s="39">
        <v>0</v>
      </c>
      <c r="K571" s="39">
        <v>0</v>
      </c>
      <c r="L571" s="39">
        <v>0</v>
      </c>
      <c r="M571" s="39">
        <v>0</v>
      </c>
      <c r="N571" s="39" t="s">
        <v>1971</v>
      </c>
    </row>
    <row r="572" spans="1:14" customFormat="1" ht="37.5" x14ac:dyDescent="0.25">
      <c r="A572" s="36" t="s">
        <v>971</v>
      </c>
      <c r="B572" s="37" t="s">
        <v>1079</v>
      </c>
      <c r="C572" s="38" t="s">
        <v>1080</v>
      </c>
      <c r="D572" s="39">
        <v>0</v>
      </c>
      <c r="E572" s="39">
        <v>0</v>
      </c>
      <c r="F572" s="39">
        <v>0</v>
      </c>
      <c r="G572" s="39">
        <v>0</v>
      </c>
      <c r="H572" s="39">
        <v>0</v>
      </c>
      <c r="I572" s="39">
        <v>0</v>
      </c>
      <c r="J572" s="39">
        <v>0</v>
      </c>
      <c r="K572" s="39">
        <v>0</v>
      </c>
      <c r="L572" s="39">
        <v>0</v>
      </c>
      <c r="M572" s="39">
        <v>0</v>
      </c>
      <c r="N572" s="39" t="s">
        <v>1971</v>
      </c>
    </row>
    <row r="573" spans="1:14" customFormat="1" ht="18.75" x14ac:dyDescent="0.25">
      <c r="A573" s="36" t="s">
        <v>971</v>
      </c>
      <c r="B573" s="37" t="s">
        <v>1081</v>
      </c>
      <c r="C573" s="38" t="s">
        <v>1082</v>
      </c>
      <c r="D573" s="39">
        <v>0</v>
      </c>
      <c r="E573" s="39">
        <v>0</v>
      </c>
      <c r="F573" s="39">
        <v>0</v>
      </c>
      <c r="G573" s="39">
        <v>0</v>
      </c>
      <c r="H573" s="39">
        <v>0</v>
      </c>
      <c r="I573" s="39">
        <v>0</v>
      </c>
      <c r="J573" s="39">
        <v>0</v>
      </c>
      <c r="K573" s="39">
        <v>0</v>
      </c>
      <c r="L573" s="39">
        <v>0</v>
      </c>
      <c r="M573" s="39">
        <v>0</v>
      </c>
      <c r="N573" s="39" t="s">
        <v>1971</v>
      </c>
    </row>
    <row r="574" spans="1:14" customFormat="1" ht="37.5" x14ac:dyDescent="0.25">
      <c r="A574" s="36" t="s">
        <v>971</v>
      </c>
      <c r="B574" s="37" t="s">
        <v>1083</v>
      </c>
      <c r="C574" s="38" t="s">
        <v>1084</v>
      </c>
      <c r="D574" s="39">
        <v>0</v>
      </c>
      <c r="E574" s="39">
        <v>0</v>
      </c>
      <c r="F574" s="39">
        <v>0</v>
      </c>
      <c r="G574" s="39">
        <v>0</v>
      </c>
      <c r="H574" s="39">
        <v>0</v>
      </c>
      <c r="I574" s="39">
        <v>0</v>
      </c>
      <c r="J574" s="39">
        <v>0</v>
      </c>
      <c r="K574" s="39">
        <v>0</v>
      </c>
      <c r="L574" s="39">
        <v>0</v>
      </c>
      <c r="M574" s="39">
        <v>0</v>
      </c>
      <c r="N574" s="39" t="s">
        <v>1971</v>
      </c>
    </row>
    <row r="575" spans="1:14" customFormat="1" ht="56.25" x14ac:dyDescent="0.25">
      <c r="A575" s="36" t="s">
        <v>971</v>
      </c>
      <c r="B575" s="37" t="s">
        <v>1085</v>
      </c>
      <c r="C575" s="38" t="s">
        <v>1086</v>
      </c>
      <c r="D575" s="39">
        <v>0</v>
      </c>
      <c r="E575" s="39">
        <v>0</v>
      </c>
      <c r="F575" s="39">
        <v>0</v>
      </c>
      <c r="G575" s="39">
        <v>0</v>
      </c>
      <c r="H575" s="39">
        <v>0</v>
      </c>
      <c r="I575" s="39">
        <v>0</v>
      </c>
      <c r="J575" s="39">
        <v>0</v>
      </c>
      <c r="K575" s="39">
        <v>0</v>
      </c>
      <c r="L575" s="39">
        <v>0</v>
      </c>
      <c r="M575" s="39">
        <v>0</v>
      </c>
      <c r="N575" s="39" t="s">
        <v>1971</v>
      </c>
    </row>
    <row r="576" spans="1:14" customFormat="1" ht="56.25" x14ac:dyDescent="0.25">
      <c r="A576" s="36" t="s">
        <v>971</v>
      </c>
      <c r="B576" s="37" t="s">
        <v>1087</v>
      </c>
      <c r="C576" s="38" t="s">
        <v>1088</v>
      </c>
      <c r="D576" s="39">
        <v>0</v>
      </c>
      <c r="E576" s="39">
        <v>0</v>
      </c>
      <c r="F576" s="39">
        <v>0</v>
      </c>
      <c r="G576" s="39">
        <v>0</v>
      </c>
      <c r="H576" s="39">
        <v>0</v>
      </c>
      <c r="I576" s="39">
        <v>0</v>
      </c>
      <c r="J576" s="39">
        <v>0</v>
      </c>
      <c r="K576" s="39">
        <v>0</v>
      </c>
      <c r="L576" s="39">
        <v>0</v>
      </c>
      <c r="M576" s="39">
        <v>0</v>
      </c>
      <c r="N576" s="39" t="s">
        <v>1971</v>
      </c>
    </row>
    <row r="577" spans="1:14" customFormat="1" ht="56.25" x14ac:dyDescent="0.25">
      <c r="A577" s="36" t="s">
        <v>971</v>
      </c>
      <c r="B577" s="37" t="s">
        <v>1089</v>
      </c>
      <c r="C577" s="38" t="s">
        <v>1090</v>
      </c>
      <c r="D577" s="39">
        <v>0</v>
      </c>
      <c r="E577" s="39">
        <v>0</v>
      </c>
      <c r="F577" s="39">
        <v>0</v>
      </c>
      <c r="G577" s="39">
        <v>0</v>
      </c>
      <c r="H577" s="39">
        <v>0</v>
      </c>
      <c r="I577" s="39">
        <v>0</v>
      </c>
      <c r="J577" s="39">
        <v>0</v>
      </c>
      <c r="K577" s="39">
        <v>0</v>
      </c>
      <c r="L577" s="39">
        <v>0</v>
      </c>
      <c r="M577" s="39">
        <v>0</v>
      </c>
      <c r="N577" s="39" t="s">
        <v>1971</v>
      </c>
    </row>
    <row r="578" spans="1:14" s="32" customFormat="1" ht="37.5" x14ac:dyDescent="0.25">
      <c r="A578" s="34" t="s">
        <v>1091</v>
      </c>
      <c r="B578" s="29" t="s">
        <v>1092</v>
      </c>
      <c r="C578" s="35" t="s">
        <v>34</v>
      </c>
      <c r="D578" s="33">
        <f>SUM(D579:D653)</f>
        <v>0</v>
      </c>
      <c r="E578" s="33">
        <f t="shared" ref="E578:M578" si="24">SUM(E579:E653)</f>
        <v>0</v>
      </c>
      <c r="F578" s="33">
        <f t="shared" si="24"/>
        <v>0</v>
      </c>
      <c r="G578" s="33">
        <f t="shared" si="24"/>
        <v>0</v>
      </c>
      <c r="H578" s="33">
        <f t="shared" si="24"/>
        <v>0</v>
      </c>
      <c r="I578" s="33">
        <f t="shared" si="24"/>
        <v>0</v>
      </c>
      <c r="J578" s="33">
        <f t="shared" si="24"/>
        <v>0</v>
      </c>
      <c r="K578" s="33">
        <f t="shared" si="24"/>
        <v>0</v>
      </c>
      <c r="L578" s="33">
        <f t="shared" si="24"/>
        <v>0</v>
      </c>
      <c r="M578" s="33">
        <f t="shared" si="24"/>
        <v>0</v>
      </c>
      <c r="N578" s="33" t="s">
        <v>1970</v>
      </c>
    </row>
    <row r="579" spans="1:14" customFormat="1" ht="18.75" x14ac:dyDescent="0.25">
      <c r="A579" s="36" t="s">
        <v>1091</v>
      </c>
      <c r="B579" s="37" t="s">
        <v>1093</v>
      </c>
      <c r="C579" s="38" t="s">
        <v>1094</v>
      </c>
      <c r="D579" s="39">
        <v>0</v>
      </c>
      <c r="E579" s="39">
        <v>0</v>
      </c>
      <c r="F579" s="39">
        <v>0</v>
      </c>
      <c r="G579" s="39">
        <v>0</v>
      </c>
      <c r="H579" s="39">
        <v>0</v>
      </c>
      <c r="I579" s="39">
        <v>0</v>
      </c>
      <c r="J579" s="39">
        <v>0</v>
      </c>
      <c r="K579" s="39">
        <v>0</v>
      </c>
      <c r="L579" s="39">
        <v>0</v>
      </c>
      <c r="M579" s="39">
        <v>0</v>
      </c>
      <c r="N579" s="39" t="s">
        <v>1971</v>
      </c>
    </row>
    <row r="580" spans="1:14" customFormat="1" ht="56.25" x14ac:dyDescent="0.25">
      <c r="A580" s="36" t="s">
        <v>1091</v>
      </c>
      <c r="B580" s="37" t="s">
        <v>1095</v>
      </c>
      <c r="C580" s="38" t="s">
        <v>1096</v>
      </c>
      <c r="D580" s="39">
        <v>0</v>
      </c>
      <c r="E580" s="39">
        <v>0</v>
      </c>
      <c r="F580" s="39">
        <v>0</v>
      </c>
      <c r="G580" s="39">
        <v>0</v>
      </c>
      <c r="H580" s="39">
        <v>0</v>
      </c>
      <c r="I580" s="39">
        <v>0</v>
      </c>
      <c r="J580" s="39">
        <v>0</v>
      </c>
      <c r="K580" s="39">
        <v>0</v>
      </c>
      <c r="L580" s="39">
        <v>0</v>
      </c>
      <c r="M580" s="39">
        <v>0</v>
      </c>
      <c r="N580" s="39" t="s">
        <v>1971</v>
      </c>
    </row>
    <row r="581" spans="1:14" customFormat="1" ht="75" x14ac:dyDescent="0.25">
      <c r="A581" s="36" t="s">
        <v>1091</v>
      </c>
      <c r="B581" s="37" t="s">
        <v>1097</v>
      </c>
      <c r="C581" s="38" t="s">
        <v>1098</v>
      </c>
      <c r="D581" s="39">
        <v>0</v>
      </c>
      <c r="E581" s="39">
        <v>0</v>
      </c>
      <c r="F581" s="39">
        <v>0</v>
      </c>
      <c r="G581" s="39">
        <v>0</v>
      </c>
      <c r="H581" s="39">
        <v>0</v>
      </c>
      <c r="I581" s="39">
        <v>0</v>
      </c>
      <c r="J581" s="39">
        <v>0</v>
      </c>
      <c r="K581" s="39">
        <v>0</v>
      </c>
      <c r="L581" s="39">
        <v>0</v>
      </c>
      <c r="M581" s="39">
        <v>0</v>
      </c>
      <c r="N581" s="39" t="s">
        <v>1971</v>
      </c>
    </row>
    <row r="582" spans="1:14" customFormat="1" ht="75" x14ac:dyDescent="0.25">
      <c r="A582" s="36" t="s">
        <v>1091</v>
      </c>
      <c r="B582" s="37" t="s">
        <v>1099</v>
      </c>
      <c r="C582" s="38" t="s">
        <v>1100</v>
      </c>
      <c r="D582" s="39">
        <v>0</v>
      </c>
      <c r="E582" s="39">
        <v>0</v>
      </c>
      <c r="F582" s="39">
        <v>0</v>
      </c>
      <c r="G582" s="39">
        <v>0</v>
      </c>
      <c r="H582" s="39">
        <v>0</v>
      </c>
      <c r="I582" s="39">
        <v>0</v>
      </c>
      <c r="J582" s="39">
        <v>0</v>
      </c>
      <c r="K582" s="39">
        <v>0</v>
      </c>
      <c r="L582" s="39">
        <v>0</v>
      </c>
      <c r="M582" s="39">
        <v>0</v>
      </c>
      <c r="N582" s="39" t="s">
        <v>1971</v>
      </c>
    </row>
    <row r="583" spans="1:14" customFormat="1" ht="75" x14ac:dyDescent="0.25">
      <c r="A583" s="36" t="s">
        <v>1091</v>
      </c>
      <c r="B583" s="37" t="s">
        <v>1101</v>
      </c>
      <c r="C583" s="38" t="s">
        <v>1102</v>
      </c>
      <c r="D583" s="39">
        <v>0</v>
      </c>
      <c r="E583" s="39">
        <v>0</v>
      </c>
      <c r="F583" s="39">
        <v>0</v>
      </c>
      <c r="G583" s="39">
        <v>0</v>
      </c>
      <c r="H583" s="39">
        <v>0</v>
      </c>
      <c r="I583" s="39">
        <v>0</v>
      </c>
      <c r="J583" s="39">
        <v>0</v>
      </c>
      <c r="K583" s="39">
        <v>0</v>
      </c>
      <c r="L583" s="39">
        <v>0</v>
      </c>
      <c r="M583" s="39">
        <v>0</v>
      </c>
      <c r="N583" s="39" t="s">
        <v>1971</v>
      </c>
    </row>
    <row r="584" spans="1:14" customFormat="1" ht="56.25" x14ac:dyDescent="0.25">
      <c r="A584" s="36" t="s">
        <v>1091</v>
      </c>
      <c r="B584" s="37" t="s">
        <v>1103</v>
      </c>
      <c r="C584" s="38" t="s">
        <v>1104</v>
      </c>
      <c r="D584" s="39">
        <v>0</v>
      </c>
      <c r="E584" s="39">
        <v>0</v>
      </c>
      <c r="F584" s="39">
        <v>0</v>
      </c>
      <c r="G584" s="39">
        <v>0</v>
      </c>
      <c r="H584" s="39">
        <v>0</v>
      </c>
      <c r="I584" s="39">
        <v>0</v>
      </c>
      <c r="J584" s="39">
        <v>0</v>
      </c>
      <c r="K584" s="39">
        <v>0</v>
      </c>
      <c r="L584" s="39">
        <v>0</v>
      </c>
      <c r="M584" s="39">
        <v>0</v>
      </c>
      <c r="N584" s="39" t="s">
        <v>1971</v>
      </c>
    </row>
    <row r="585" spans="1:14" customFormat="1" ht="37.5" x14ac:dyDescent="0.25">
      <c r="A585" s="36" t="s">
        <v>1091</v>
      </c>
      <c r="B585" s="37" t="s">
        <v>1105</v>
      </c>
      <c r="C585" s="38" t="s">
        <v>1106</v>
      </c>
      <c r="D585" s="39">
        <v>0</v>
      </c>
      <c r="E585" s="39">
        <v>0</v>
      </c>
      <c r="F585" s="39">
        <v>0</v>
      </c>
      <c r="G585" s="39">
        <v>0</v>
      </c>
      <c r="H585" s="39">
        <v>0</v>
      </c>
      <c r="I585" s="39">
        <v>0</v>
      </c>
      <c r="J585" s="39">
        <v>0</v>
      </c>
      <c r="K585" s="39">
        <v>0</v>
      </c>
      <c r="L585" s="39">
        <v>0</v>
      </c>
      <c r="M585" s="39">
        <v>0</v>
      </c>
      <c r="N585" s="39" t="s">
        <v>1971</v>
      </c>
    </row>
    <row r="586" spans="1:14" customFormat="1" ht="56.25" x14ac:dyDescent="0.25">
      <c r="A586" s="36" t="s">
        <v>1091</v>
      </c>
      <c r="B586" s="37" t="s">
        <v>1107</v>
      </c>
      <c r="C586" s="38" t="s">
        <v>1108</v>
      </c>
      <c r="D586" s="39">
        <v>0</v>
      </c>
      <c r="E586" s="39">
        <v>0</v>
      </c>
      <c r="F586" s="39">
        <v>0</v>
      </c>
      <c r="G586" s="39">
        <v>0</v>
      </c>
      <c r="H586" s="39">
        <v>0</v>
      </c>
      <c r="I586" s="39">
        <v>0</v>
      </c>
      <c r="J586" s="39">
        <v>0</v>
      </c>
      <c r="K586" s="39">
        <v>0</v>
      </c>
      <c r="L586" s="39">
        <v>0</v>
      </c>
      <c r="M586" s="39">
        <v>0</v>
      </c>
      <c r="N586" s="39" t="s">
        <v>1971</v>
      </c>
    </row>
    <row r="587" spans="1:14" customFormat="1" ht="56.25" x14ac:dyDescent="0.25">
      <c r="A587" s="36" t="s">
        <v>1091</v>
      </c>
      <c r="B587" s="37" t="s">
        <v>1109</v>
      </c>
      <c r="C587" s="38" t="s">
        <v>1110</v>
      </c>
      <c r="D587" s="39">
        <v>0</v>
      </c>
      <c r="E587" s="39">
        <v>0</v>
      </c>
      <c r="F587" s="39">
        <v>0</v>
      </c>
      <c r="G587" s="39">
        <v>0</v>
      </c>
      <c r="H587" s="39">
        <v>0</v>
      </c>
      <c r="I587" s="39">
        <v>0</v>
      </c>
      <c r="J587" s="39">
        <v>0</v>
      </c>
      <c r="K587" s="39">
        <v>0</v>
      </c>
      <c r="L587" s="39">
        <v>0</v>
      </c>
      <c r="M587" s="39">
        <v>0</v>
      </c>
      <c r="N587" s="39" t="s">
        <v>1971</v>
      </c>
    </row>
    <row r="588" spans="1:14" customFormat="1" ht="37.5" x14ac:dyDescent="0.25">
      <c r="A588" s="36" t="s">
        <v>1091</v>
      </c>
      <c r="B588" s="37" t="s">
        <v>1111</v>
      </c>
      <c r="C588" s="38" t="s">
        <v>1112</v>
      </c>
      <c r="D588" s="39">
        <v>0</v>
      </c>
      <c r="E588" s="39">
        <v>0</v>
      </c>
      <c r="F588" s="39">
        <v>0</v>
      </c>
      <c r="G588" s="39">
        <v>0</v>
      </c>
      <c r="H588" s="39">
        <v>0</v>
      </c>
      <c r="I588" s="39">
        <v>0</v>
      </c>
      <c r="J588" s="39">
        <v>0</v>
      </c>
      <c r="K588" s="39">
        <v>0</v>
      </c>
      <c r="L588" s="39">
        <v>0</v>
      </c>
      <c r="M588" s="39">
        <v>0</v>
      </c>
      <c r="N588" s="39" t="s">
        <v>1971</v>
      </c>
    </row>
    <row r="589" spans="1:14" customFormat="1" ht="56.25" x14ac:dyDescent="0.25">
      <c r="A589" s="36" t="s">
        <v>1091</v>
      </c>
      <c r="B589" s="37" t="s">
        <v>1113</v>
      </c>
      <c r="C589" s="38" t="s">
        <v>1114</v>
      </c>
      <c r="D589" s="39">
        <v>0</v>
      </c>
      <c r="E589" s="39">
        <v>0</v>
      </c>
      <c r="F589" s="39">
        <v>0</v>
      </c>
      <c r="G589" s="39">
        <v>0</v>
      </c>
      <c r="H589" s="39">
        <v>0</v>
      </c>
      <c r="I589" s="39">
        <v>0</v>
      </c>
      <c r="J589" s="39">
        <v>0</v>
      </c>
      <c r="K589" s="39">
        <v>0</v>
      </c>
      <c r="L589" s="39">
        <v>0</v>
      </c>
      <c r="M589" s="39">
        <v>0</v>
      </c>
      <c r="N589" s="39" t="s">
        <v>1971</v>
      </c>
    </row>
    <row r="590" spans="1:14" customFormat="1" ht="37.5" x14ac:dyDescent="0.25">
      <c r="A590" s="36" t="s">
        <v>1091</v>
      </c>
      <c r="B590" s="37" t="s">
        <v>1115</v>
      </c>
      <c r="C590" s="38" t="s">
        <v>1116</v>
      </c>
      <c r="D590" s="39">
        <v>0</v>
      </c>
      <c r="E590" s="39">
        <v>0</v>
      </c>
      <c r="F590" s="39">
        <v>0</v>
      </c>
      <c r="G590" s="39">
        <v>0</v>
      </c>
      <c r="H590" s="39">
        <v>0</v>
      </c>
      <c r="I590" s="39">
        <v>0</v>
      </c>
      <c r="J590" s="39">
        <v>0</v>
      </c>
      <c r="K590" s="39">
        <v>0</v>
      </c>
      <c r="L590" s="39">
        <v>0</v>
      </c>
      <c r="M590" s="39">
        <v>0</v>
      </c>
      <c r="N590" s="39" t="s">
        <v>1971</v>
      </c>
    </row>
    <row r="591" spans="1:14" customFormat="1" ht="56.25" x14ac:dyDescent="0.25">
      <c r="A591" s="36" t="s">
        <v>1091</v>
      </c>
      <c r="B591" s="37" t="s">
        <v>1117</v>
      </c>
      <c r="C591" s="38" t="s">
        <v>1118</v>
      </c>
      <c r="D591" s="39">
        <v>0</v>
      </c>
      <c r="E591" s="39">
        <v>0</v>
      </c>
      <c r="F591" s="39">
        <v>0</v>
      </c>
      <c r="G591" s="39">
        <v>0</v>
      </c>
      <c r="H591" s="39">
        <v>0</v>
      </c>
      <c r="I591" s="39">
        <v>0</v>
      </c>
      <c r="J591" s="39">
        <v>0</v>
      </c>
      <c r="K591" s="39">
        <v>0</v>
      </c>
      <c r="L591" s="39">
        <v>0</v>
      </c>
      <c r="M591" s="39">
        <v>0</v>
      </c>
      <c r="N591" s="39" t="s">
        <v>1971</v>
      </c>
    </row>
    <row r="592" spans="1:14" customFormat="1" ht="56.25" x14ac:dyDescent="0.25">
      <c r="A592" s="36" t="s">
        <v>1091</v>
      </c>
      <c r="B592" s="37" t="s">
        <v>1119</v>
      </c>
      <c r="C592" s="38" t="s">
        <v>1120</v>
      </c>
      <c r="D592" s="39">
        <v>0</v>
      </c>
      <c r="E592" s="39">
        <v>0</v>
      </c>
      <c r="F592" s="39">
        <v>0</v>
      </c>
      <c r="G592" s="39">
        <v>0</v>
      </c>
      <c r="H592" s="39">
        <v>0</v>
      </c>
      <c r="I592" s="39">
        <v>0</v>
      </c>
      <c r="J592" s="39">
        <v>0</v>
      </c>
      <c r="K592" s="39">
        <v>0</v>
      </c>
      <c r="L592" s="39">
        <v>0</v>
      </c>
      <c r="M592" s="39">
        <v>0</v>
      </c>
      <c r="N592" s="39" t="s">
        <v>1971</v>
      </c>
    </row>
    <row r="593" spans="1:14" customFormat="1" ht="75" x14ac:dyDescent="0.25">
      <c r="A593" s="36" t="s">
        <v>1091</v>
      </c>
      <c r="B593" s="37" t="s">
        <v>1121</v>
      </c>
      <c r="C593" s="38" t="s">
        <v>1122</v>
      </c>
      <c r="D593" s="39">
        <v>0</v>
      </c>
      <c r="E593" s="39">
        <v>0</v>
      </c>
      <c r="F593" s="39">
        <v>0</v>
      </c>
      <c r="G593" s="39">
        <v>0</v>
      </c>
      <c r="H593" s="39">
        <v>0</v>
      </c>
      <c r="I593" s="39">
        <v>0</v>
      </c>
      <c r="J593" s="39">
        <v>0</v>
      </c>
      <c r="K593" s="39">
        <v>0</v>
      </c>
      <c r="L593" s="39">
        <v>0</v>
      </c>
      <c r="M593" s="39">
        <v>0</v>
      </c>
      <c r="N593" s="39" t="s">
        <v>1971</v>
      </c>
    </row>
    <row r="594" spans="1:14" customFormat="1" ht="18.75" x14ac:dyDescent="0.25">
      <c r="A594" s="36" t="s">
        <v>1091</v>
      </c>
      <c r="B594" s="37" t="s">
        <v>1123</v>
      </c>
      <c r="C594" s="38" t="s">
        <v>1124</v>
      </c>
      <c r="D594" s="39">
        <v>0</v>
      </c>
      <c r="E594" s="39">
        <v>0</v>
      </c>
      <c r="F594" s="39">
        <v>0</v>
      </c>
      <c r="G594" s="39">
        <v>0</v>
      </c>
      <c r="H594" s="39">
        <v>0</v>
      </c>
      <c r="I594" s="39">
        <v>0</v>
      </c>
      <c r="J594" s="39">
        <v>0</v>
      </c>
      <c r="K594" s="39">
        <v>0</v>
      </c>
      <c r="L594" s="39">
        <v>0</v>
      </c>
      <c r="M594" s="39">
        <v>0</v>
      </c>
      <c r="N594" s="39" t="s">
        <v>1971</v>
      </c>
    </row>
    <row r="595" spans="1:14" customFormat="1" ht="37.5" x14ac:dyDescent="0.25">
      <c r="A595" s="36" t="s">
        <v>1091</v>
      </c>
      <c r="B595" s="37" t="s">
        <v>1125</v>
      </c>
      <c r="C595" s="38" t="s">
        <v>1126</v>
      </c>
      <c r="D595" s="39">
        <v>0</v>
      </c>
      <c r="E595" s="39">
        <v>0</v>
      </c>
      <c r="F595" s="39">
        <v>0</v>
      </c>
      <c r="G595" s="39">
        <v>0</v>
      </c>
      <c r="H595" s="39">
        <v>0</v>
      </c>
      <c r="I595" s="39">
        <v>0</v>
      </c>
      <c r="J595" s="39">
        <v>0</v>
      </c>
      <c r="K595" s="39">
        <v>0</v>
      </c>
      <c r="L595" s="39">
        <v>0</v>
      </c>
      <c r="M595" s="39">
        <v>0</v>
      </c>
      <c r="N595" s="39" t="s">
        <v>1971</v>
      </c>
    </row>
    <row r="596" spans="1:14" customFormat="1" ht="18.75" x14ac:dyDescent="0.25">
      <c r="A596" s="36" t="s">
        <v>1091</v>
      </c>
      <c r="B596" s="37" t="s">
        <v>1127</v>
      </c>
      <c r="C596" s="38" t="s">
        <v>1128</v>
      </c>
      <c r="D596" s="39">
        <v>0</v>
      </c>
      <c r="E596" s="39">
        <v>0</v>
      </c>
      <c r="F596" s="39">
        <v>0</v>
      </c>
      <c r="G596" s="39">
        <v>0</v>
      </c>
      <c r="H596" s="39">
        <v>0</v>
      </c>
      <c r="I596" s="39">
        <v>0</v>
      </c>
      <c r="J596" s="39">
        <v>0</v>
      </c>
      <c r="K596" s="39">
        <v>0</v>
      </c>
      <c r="L596" s="39">
        <v>0</v>
      </c>
      <c r="M596" s="39">
        <v>0</v>
      </c>
      <c r="N596" s="39" t="s">
        <v>1971</v>
      </c>
    </row>
    <row r="597" spans="1:14" customFormat="1" ht="18.75" x14ac:dyDescent="0.25">
      <c r="A597" s="36" t="s">
        <v>1091</v>
      </c>
      <c r="B597" s="37" t="s">
        <v>1129</v>
      </c>
      <c r="C597" s="38" t="s">
        <v>1130</v>
      </c>
      <c r="D597" s="39">
        <v>0</v>
      </c>
      <c r="E597" s="39">
        <v>0</v>
      </c>
      <c r="F597" s="39">
        <v>0</v>
      </c>
      <c r="G597" s="39">
        <v>0</v>
      </c>
      <c r="H597" s="39">
        <v>0</v>
      </c>
      <c r="I597" s="39">
        <v>0</v>
      </c>
      <c r="J597" s="39">
        <v>0</v>
      </c>
      <c r="K597" s="39">
        <v>0</v>
      </c>
      <c r="L597" s="39">
        <v>0</v>
      </c>
      <c r="M597" s="39">
        <v>0</v>
      </c>
      <c r="N597" s="39" t="s">
        <v>1971</v>
      </c>
    </row>
    <row r="598" spans="1:14" customFormat="1" ht="18.75" x14ac:dyDescent="0.25">
      <c r="A598" s="36" t="s">
        <v>1091</v>
      </c>
      <c r="B598" s="37" t="s">
        <v>1131</v>
      </c>
      <c r="C598" s="38" t="s">
        <v>1132</v>
      </c>
      <c r="D598" s="39">
        <v>0</v>
      </c>
      <c r="E598" s="39">
        <v>0</v>
      </c>
      <c r="F598" s="39">
        <v>0</v>
      </c>
      <c r="G598" s="39">
        <v>0</v>
      </c>
      <c r="H598" s="39">
        <v>0</v>
      </c>
      <c r="I598" s="39">
        <v>0</v>
      </c>
      <c r="J598" s="39">
        <v>0</v>
      </c>
      <c r="K598" s="39">
        <v>0</v>
      </c>
      <c r="L598" s="39">
        <v>0</v>
      </c>
      <c r="M598" s="39">
        <v>0</v>
      </c>
      <c r="N598" s="39" t="s">
        <v>1971</v>
      </c>
    </row>
    <row r="599" spans="1:14" customFormat="1" ht="75" x14ac:dyDescent="0.25">
      <c r="A599" s="36" t="s">
        <v>1091</v>
      </c>
      <c r="B599" s="37" t="s">
        <v>1133</v>
      </c>
      <c r="C599" s="38" t="s">
        <v>1134</v>
      </c>
      <c r="D599" s="39">
        <v>0</v>
      </c>
      <c r="E599" s="39">
        <v>0</v>
      </c>
      <c r="F599" s="39">
        <v>0</v>
      </c>
      <c r="G599" s="39">
        <v>0</v>
      </c>
      <c r="H599" s="39">
        <v>0</v>
      </c>
      <c r="I599" s="39">
        <v>0</v>
      </c>
      <c r="J599" s="39">
        <v>0</v>
      </c>
      <c r="K599" s="39">
        <v>0</v>
      </c>
      <c r="L599" s="39">
        <v>0</v>
      </c>
      <c r="M599" s="39">
        <v>0</v>
      </c>
      <c r="N599" s="39" t="s">
        <v>1971</v>
      </c>
    </row>
    <row r="600" spans="1:14" customFormat="1" ht="37.5" x14ac:dyDescent="0.25">
      <c r="A600" s="36" t="s">
        <v>1091</v>
      </c>
      <c r="B600" s="37" t="s">
        <v>1135</v>
      </c>
      <c r="C600" s="38" t="s">
        <v>1136</v>
      </c>
      <c r="D600" s="39">
        <v>0</v>
      </c>
      <c r="E600" s="39">
        <v>0</v>
      </c>
      <c r="F600" s="39">
        <v>0</v>
      </c>
      <c r="G600" s="39">
        <v>0</v>
      </c>
      <c r="H600" s="39">
        <v>0</v>
      </c>
      <c r="I600" s="39">
        <v>0</v>
      </c>
      <c r="J600" s="39">
        <v>0</v>
      </c>
      <c r="K600" s="39">
        <v>0</v>
      </c>
      <c r="L600" s="39">
        <v>0</v>
      </c>
      <c r="M600" s="39">
        <v>0</v>
      </c>
      <c r="N600" s="39" t="s">
        <v>1971</v>
      </c>
    </row>
    <row r="601" spans="1:14" customFormat="1" ht="75" x14ac:dyDescent="0.25">
      <c r="A601" s="36" t="s">
        <v>1091</v>
      </c>
      <c r="B601" s="37" t="s">
        <v>1137</v>
      </c>
      <c r="C601" s="38" t="s">
        <v>1138</v>
      </c>
      <c r="D601" s="39">
        <v>0</v>
      </c>
      <c r="E601" s="39">
        <v>0</v>
      </c>
      <c r="F601" s="39">
        <v>0</v>
      </c>
      <c r="G601" s="39">
        <v>0</v>
      </c>
      <c r="H601" s="39">
        <v>0</v>
      </c>
      <c r="I601" s="39">
        <v>0</v>
      </c>
      <c r="J601" s="39">
        <v>0</v>
      </c>
      <c r="K601" s="39">
        <v>0</v>
      </c>
      <c r="L601" s="39">
        <v>0</v>
      </c>
      <c r="M601" s="39">
        <v>0</v>
      </c>
      <c r="N601" s="39" t="s">
        <v>1971</v>
      </c>
    </row>
    <row r="602" spans="1:14" customFormat="1" ht="56.25" x14ac:dyDescent="0.25">
      <c r="A602" s="36" t="s">
        <v>1091</v>
      </c>
      <c r="B602" s="37" t="s">
        <v>1139</v>
      </c>
      <c r="C602" s="38" t="s">
        <v>1140</v>
      </c>
      <c r="D602" s="39">
        <v>0</v>
      </c>
      <c r="E602" s="39">
        <v>0</v>
      </c>
      <c r="F602" s="39">
        <v>0</v>
      </c>
      <c r="G602" s="39">
        <v>0</v>
      </c>
      <c r="H602" s="39">
        <v>0</v>
      </c>
      <c r="I602" s="39">
        <v>0</v>
      </c>
      <c r="J602" s="39">
        <v>0</v>
      </c>
      <c r="K602" s="39">
        <v>0</v>
      </c>
      <c r="L602" s="39">
        <v>0</v>
      </c>
      <c r="M602" s="39">
        <v>0</v>
      </c>
      <c r="N602" s="39" t="s">
        <v>1971</v>
      </c>
    </row>
    <row r="603" spans="1:14" customFormat="1" ht="75" x14ac:dyDescent="0.25">
      <c r="A603" s="36" t="s">
        <v>1091</v>
      </c>
      <c r="B603" s="37" t="s">
        <v>1141</v>
      </c>
      <c r="C603" s="38" t="s">
        <v>1142</v>
      </c>
      <c r="D603" s="39">
        <v>0</v>
      </c>
      <c r="E603" s="39">
        <v>0</v>
      </c>
      <c r="F603" s="39">
        <v>0</v>
      </c>
      <c r="G603" s="39">
        <v>0</v>
      </c>
      <c r="H603" s="39">
        <v>0</v>
      </c>
      <c r="I603" s="39">
        <v>0</v>
      </c>
      <c r="J603" s="39">
        <v>0</v>
      </c>
      <c r="K603" s="39">
        <v>0</v>
      </c>
      <c r="L603" s="39">
        <v>0</v>
      </c>
      <c r="M603" s="39">
        <v>0</v>
      </c>
      <c r="N603" s="39" t="s">
        <v>1971</v>
      </c>
    </row>
    <row r="604" spans="1:14" customFormat="1" ht="75" x14ac:dyDescent="0.25">
      <c r="A604" s="36" t="s">
        <v>1091</v>
      </c>
      <c r="B604" s="37" t="s">
        <v>1143</v>
      </c>
      <c r="C604" s="38" t="s">
        <v>1144</v>
      </c>
      <c r="D604" s="39">
        <v>0</v>
      </c>
      <c r="E604" s="39">
        <v>0</v>
      </c>
      <c r="F604" s="39">
        <v>0</v>
      </c>
      <c r="G604" s="39">
        <v>0</v>
      </c>
      <c r="H604" s="39">
        <v>0</v>
      </c>
      <c r="I604" s="39">
        <v>0</v>
      </c>
      <c r="J604" s="39">
        <v>0</v>
      </c>
      <c r="K604" s="39">
        <v>0</v>
      </c>
      <c r="L604" s="39">
        <v>0</v>
      </c>
      <c r="M604" s="39">
        <v>0</v>
      </c>
      <c r="N604" s="39" t="s">
        <v>1971</v>
      </c>
    </row>
    <row r="605" spans="1:14" customFormat="1" ht="75" x14ac:dyDescent="0.25">
      <c r="A605" s="36" t="s">
        <v>1091</v>
      </c>
      <c r="B605" s="37" t="s">
        <v>1145</v>
      </c>
      <c r="C605" s="38" t="s">
        <v>1146</v>
      </c>
      <c r="D605" s="39">
        <v>0</v>
      </c>
      <c r="E605" s="39">
        <v>0</v>
      </c>
      <c r="F605" s="39">
        <v>0</v>
      </c>
      <c r="G605" s="39">
        <v>0</v>
      </c>
      <c r="H605" s="39">
        <v>0</v>
      </c>
      <c r="I605" s="39">
        <v>0</v>
      </c>
      <c r="J605" s="39">
        <v>0</v>
      </c>
      <c r="K605" s="39">
        <v>0</v>
      </c>
      <c r="L605" s="39">
        <v>0</v>
      </c>
      <c r="M605" s="39">
        <v>0</v>
      </c>
      <c r="N605" s="39" t="s">
        <v>1971</v>
      </c>
    </row>
    <row r="606" spans="1:14" customFormat="1" ht="56.25" x14ac:dyDescent="0.25">
      <c r="A606" s="36" t="s">
        <v>1091</v>
      </c>
      <c r="B606" s="37" t="s">
        <v>1147</v>
      </c>
      <c r="C606" s="38" t="s">
        <v>1148</v>
      </c>
      <c r="D606" s="39">
        <v>0</v>
      </c>
      <c r="E606" s="39">
        <v>0</v>
      </c>
      <c r="F606" s="39">
        <v>0</v>
      </c>
      <c r="G606" s="39">
        <v>0</v>
      </c>
      <c r="H606" s="39">
        <v>0</v>
      </c>
      <c r="I606" s="39">
        <v>0</v>
      </c>
      <c r="J606" s="39">
        <v>0</v>
      </c>
      <c r="K606" s="39">
        <v>0</v>
      </c>
      <c r="L606" s="39">
        <v>0</v>
      </c>
      <c r="M606" s="39">
        <v>0</v>
      </c>
      <c r="N606" s="39" t="s">
        <v>1971</v>
      </c>
    </row>
    <row r="607" spans="1:14" customFormat="1" ht="75" x14ac:dyDescent="0.25">
      <c r="A607" s="36" t="s">
        <v>1091</v>
      </c>
      <c r="B607" s="37" t="s">
        <v>1149</v>
      </c>
      <c r="C607" s="38" t="s">
        <v>1150</v>
      </c>
      <c r="D607" s="39">
        <v>0</v>
      </c>
      <c r="E607" s="39">
        <v>0</v>
      </c>
      <c r="F607" s="39">
        <v>0</v>
      </c>
      <c r="G607" s="39">
        <v>0</v>
      </c>
      <c r="H607" s="39">
        <v>0</v>
      </c>
      <c r="I607" s="39">
        <v>0</v>
      </c>
      <c r="J607" s="39">
        <v>0</v>
      </c>
      <c r="K607" s="39">
        <v>0</v>
      </c>
      <c r="L607" s="39">
        <v>0</v>
      </c>
      <c r="M607" s="39">
        <v>0</v>
      </c>
      <c r="N607" s="39" t="s">
        <v>1971</v>
      </c>
    </row>
    <row r="608" spans="1:14" customFormat="1" ht="18.75" x14ac:dyDescent="0.25">
      <c r="A608" s="36" t="s">
        <v>1091</v>
      </c>
      <c r="B608" s="37" t="s">
        <v>1151</v>
      </c>
      <c r="C608" s="38" t="s">
        <v>1152</v>
      </c>
      <c r="D608" s="39">
        <v>0</v>
      </c>
      <c r="E608" s="39">
        <v>0</v>
      </c>
      <c r="F608" s="39">
        <v>0</v>
      </c>
      <c r="G608" s="39">
        <v>0</v>
      </c>
      <c r="H608" s="39">
        <v>0</v>
      </c>
      <c r="I608" s="39">
        <v>0</v>
      </c>
      <c r="J608" s="39">
        <v>0</v>
      </c>
      <c r="K608" s="39">
        <v>0</v>
      </c>
      <c r="L608" s="39">
        <v>0</v>
      </c>
      <c r="M608" s="39">
        <v>0</v>
      </c>
      <c r="N608" s="39" t="s">
        <v>1971</v>
      </c>
    </row>
    <row r="609" spans="1:14" customFormat="1" ht="56.25" x14ac:dyDescent="0.25">
      <c r="A609" s="36" t="s">
        <v>1091</v>
      </c>
      <c r="B609" s="37" t="s">
        <v>1153</v>
      </c>
      <c r="C609" s="38" t="s">
        <v>1154</v>
      </c>
      <c r="D609" s="39">
        <v>0</v>
      </c>
      <c r="E609" s="39">
        <v>0</v>
      </c>
      <c r="F609" s="39">
        <v>0</v>
      </c>
      <c r="G609" s="39">
        <v>0</v>
      </c>
      <c r="H609" s="39">
        <v>0</v>
      </c>
      <c r="I609" s="39">
        <v>0</v>
      </c>
      <c r="J609" s="39">
        <v>0</v>
      </c>
      <c r="K609" s="39">
        <v>0</v>
      </c>
      <c r="L609" s="39">
        <v>0</v>
      </c>
      <c r="M609" s="39">
        <v>0</v>
      </c>
      <c r="N609" s="39" t="s">
        <v>1971</v>
      </c>
    </row>
    <row r="610" spans="1:14" customFormat="1" ht="37.5" x14ac:dyDescent="0.25">
      <c r="A610" s="36" t="s">
        <v>1091</v>
      </c>
      <c r="B610" s="37" t="s">
        <v>1155</v>
      </c>
      <c r="C610" s="38" t="s">
        <v>1156</v>
      </c>
      <c r="D610" s="39">
        <v>0</v>
      </c>
      <c r="E610" s="39">
        <v>0</v>
      </c>
      <c r="F610" s="39">
        <v>0</v>
      </c>
      <c r="G610" s="39">
        <v>0</v>
      </c>
      <c r="H610" s="39">
        <v>0</v>
      </c>
      <c r="I610" s="39">
        <v>0</v>
      </c>
      <c r="J610" s="39">
        <v>0</v>
      </c>
      <c r="K610" s="39">
        <v>0</v>
      </c>
      <c r="L610" s="39">
        <v>0</v>
      </c>
      <c r="M610" s="39">
        <v>0</v>
      </c>
      <c r="N610" s="39" t="s">
        <v>1971</v>
      </c>
    </row>
    <row r="611" spans="1:14" customFormat="1" ht="37.5" x14ac:dyDescent="0.25">
      <c r="A611" s="36" t="s">
        <v>1091</v>
      </c>
      <c r="B611" s="37" t="s">
        <v>1157</v>
      </c>
      <c r="C611" s="38" t="s">
        <v>1158</v>
      </c>
      <c r="D611" s="39">
        <v>0</v>
      </c>
      <c r="E611" s="39">
        <v>0</v>
      </c>
      <c r="F611" s="39">
        <v>0</v>
      </c>
      <c r="G611" s="39">
        <v>0</v>
      </c>
      <c r="H611" s="39">
        <v>0</v>
      </c>
      <c r="I611" s="39">
        <v>0</v>
      </c>
      <c r="J611" s="39">
        <v>0</v>
      </c>
      <c r="K611" s="39">
        <v>0</v>
      </c>
      <c r="L611" s="39">
        <v>0</v>
      </c>
      <c r="M611" s="39">
        <v>0</v>
      </c>
      <c r="N611" s="39" t="s">
        <v>1971</v>
      </c>
    </row>
    <row r="612" spans="1:14" customFormat="1" ht="56.25" x14ac:dyDescent="0.25">
      <c r="A612" s="36" t="s">
        <v>1091</v>
      </c>
      <c r="B612" s="37" t="s">
        <v>1159</v>
      </c>
      <c r="C612" s="38" t="s">
        <v>1160</v>
      </c>
      <c r="D612" s="39">
        <v>0</v>
      </c>
      <c r="E612" s="39">
        <v>0</v>
      </c>
      <c r="F612" s="39">
        <v>0</v>
      </c>
      <c r="G612" s="39">
        <v>0</v>
      </c>
      <c r="H612" s="39">
        <v>0</v>
      </c>
      <c r="I612" s="39">
        <v>0</v>
      </c>
      <c r="J612" s="39">
        <v>0</v>
      </c>
      <c r="K612" s="39">
        <v>0</v>
      </c>
      <c r="L612" s="39">
        <v>0</v>
      </c>
      <c r="M612" s="39">
        <v>0</v>
      </c>
      <c r="N612" s="39" t="s">
        <v>1971</v>
      </c>
    </row>
    <row r="613" spans="1:14" customFormat="1" ht="56.25" x14ac:dyDescent="0.25">
      <c r="A613" s="36" t="s">
        <v>1091</v>
      </c>
      <c r="B613" s="37" t="s">
        <v>1161</v>
      </c>
      <c r="C613" s="38" t="s">
        <v>1162</v>
      </c>
      <c r="D613" s="39">
        <v>0</v>
      </c>
      <c r="E613" s="39">
        <v>0</v>
      </c>
      <c r="F613" s="39">
        <v>0</v>
      </c>
      <c r="G613" s="39">
        <v>0</v>
      </c>
      <c r="H613" s="39">
        <v>0</v>
      </c>
      <c r="I613" s="39">
        <v>0</v>
      </c>
      <c r="J613" s="39">
        <v>0</v>
      </c>
      <c r="K613" s="39">
        <v>0</v>
      </c>
      <c r="L613" s="39">
        <v>0</v>
      </c>
      <c r="M613" s="39">
        <v>0</v>
      </c>
      <c r="N613" s="39" t="s">
        <v>1971</v>
      </c>
    </row>
    <row r="614" spans="1:14" customFormat="1" ht="37.5" x14ac:dyDescent="0.25">
      <c r="A614" s="36" t="s">
        <v>1091</v>
      </c>
      <c r="B614" s="37" t="s">
        <v>1163</v>
      </c>
      <c r="C614" s="38" t="s">
        <v>1164</v>
      </c>
      <c r="D614" s="39">
        <v>0</v>
      </c>
      <c r="E614" s="39">
        <v>0</v>
      </c>
      <c r="F614" s="39">
        <v>0</v>
      </c>
      <c r="G614" s="39">
        <v>0</v>
      </c>
      <c r="H614" s="39">
        <v>0</v>
      </c>
      <c r="I614" s="39">
        <v>0</v>
      </c>
      <c r="J614" s="39">
        <v>0</v>
      </c>
      <c r="K614" s="39">
        <v>0</v>
      </c>
      <c r="L614" s="39">
        <v>0</v>
      </c>
      <c r="M614" s="39">
        <v>0</v>
      </c>
      <c r="N614" s="39" t="s">
        <v>1971</v>
      </c>
    </row>
    <row r="615" spans="1:14" customFormat="1" ht="37.5" x14ac:dyDescent="0.25">
      <c r="A615" s="36" t="s">
        <v>1091</v>
      </c>
      <c r="B615" s="37" t="s">
        <v>1165</v>
      </c>
      <c r="C615" s="38" t="s">
        <v>1166</v>
      </c>
      <c r="D615" s="39">
        <v>0</v>
      </c>
      <c r="E615" s="39">
        <v>0</v>
      </c>
      <c r="F615" s="39">
        <v>0</v>
      </c>
      <c r="G615" s="39">
        <v>0</v>
      </c>
      <c r="H615" s="39">
        <v>0</v>
      </c>
      <c r="I615" s="39">
        <v>0</v>
      </c>
      <c r="J615" s="39">
        <v>0</v>
      </c>
      <c r="K615" s="39">
        <v>0</v>
      </c>
      <c r="L615" s="39">
        <v>0</v>
      </c>
      <c r="M615" s="39">
        <v>0</v>
      </c>
      <c r="N615" s="39" t="s">
        <v>1971</v>
      </c>
    </row>
    <row r="616" spans="1:14" customFormat="1" ht="56.25" x14ac:dyDescent="0.25">
      <c r="A616" s="36" t="s">
        <v>1091</v>
      </c>
      <c r="B616" s="37" t="s">
        <v>1167</v>
      </c>
      <c r="C616" s="38" t="s">
        <v>1168</v>
      </c>
      <c r="D616" s="39">
        <v>0</v>
      </c>
      <c r="E616" s="39">
        <v>0</v>
      </c>
      <c r="F616" s="39">
        <v>0</v>
      </c>
      <c r="G616" s="39">
        <v>0</v>
      </c>
      <c r="H616" s="39">
        <v>0</v>
      </c>
      <c r="I616" s="39">
        <v>0</v>
      </c>
      <c r="J616" s="39">
        <v>0</v>
      </c>
      <c r="K616" s="39">
        <v>0</v>
      </c>
      <c r="L616" s="39">
        <v>0</v>
      </c>
      <c r="M616" s="39">
        <v>0</v>
      </c>
      <c r="N616" s="39" t="s">
        <v>1971</v>
      </c>
    </row>
    <row r="617" spans="1:14" customFormat="1" ht="37.5" x14ac:dyDescent="0.25">
      <c r="A617" s="36" t="s">
        <v>1091</v>
      </c>
      <c r="B617" s="37" t="s">
        <v>1169</v>
      </c>
      <c r="C617" s="38" t="s">
        <v>1170</v>
      </c>
      <c r="D617" s="39">
        <v>0</v>
      </c>
      <c r="E617" s="39">
        <v>0</v>
      </c>
      <c r="F617" s="39">
        <v>0</v>
      </c>
      <c r="G617" s="39">
        <v>0</v>
      </c>
      <c r="H617" s="39">
        <v>0</v>
      </c>
      <c r="I617" s="39">
        <v>0</v>
      </c>
      <c r="J617" s="39">
        <v>0</v>
      </c>
      <c r="K617" s="39">
        <v>0</v>
      </c>
      <c r="L617" s="39">
        <v>0</v>
      </c>
      <c r="M617" s="39">
        <v>0</v>
      </c>
      <c r="N617" s="39" t="s">
        <v>1971</v>
      </c>
    </row>
    <row r="618" spans="1:14" customFormat="1" ht="37.5" x14ac:dyDescent="0.25">
      <c r="A618" s="36" t="s">
        <v>1091</v>
      </c>
      <c r="B618" s="37" t="s">
        <v>1171</v>
      </c>
      <c r="C618" s="38" t="s">
        <v>1172</v>
      </c>
      <c r="D618" s="39">
        <v>0</v>
      </c>
      <c r="E618" s="39">
        <v>0</v>
      </c>
      <c r="F618" s="39">
        <v>0</v>
      </c>
      <c r="G618" s="39">
        <v>0</v>
      </c>
      <c r="H618" s="39">
        <v>0</v>
      </c>
      <c r="I618" s="39">
        <v>0</v>
      </c>
      <c r="J618" s="39">
        <v>0</v>
      </c>
      <c r="K618" s="39">
        <v>0</v>
      </c>
      <c r="L618" s="39">
        <v>0</v>
      </c>
      <c r="M618" s="39">
        <v>0</v>
      </c>
      <c r="N618" s="39" t="s">
        <v>1971</v>
      </c>
    </row>
    <row r="619" spans="1:14" customFormat="1" ht="56.25" x14ac:dyDescent="0.25">
      <c r="A619" s="36" t="s">
        <v>1091</v>
      </c>
      <c r="B619" s="37" t="s">
        <v>1173</v>
      </c>
      <c r="C619" s="38" t="s">
        <v>1174</v>
      </c>
      <c r="D619" s="39">
        <v>0</v>
      </c>
      <c r="E619" s="39">
        <v>0</v>
      </c>
      <c r="F619" s="39">
        <v>0</v>
      </c>
      <c r="G619" s="39">
        <v>0</v>
      </c>
      <c r="H619" s="39">
        <v>0</v>
      </c>
      <c r="I619" s="39">
        <v>0</v>
      </c>
      <c r="J619" s="39">
        <v>0</v>
      </c>
      <c r="K619" s="39">
        <v>0</v>
      </c>
      <c r="L619" s="39">
        <v>0</v>
      </c>
      <c r="M619" s="39">
        <v>0</v>
      </c>
      <c r="N619" s="39" t="s">
        <v>1971</v>
      </c>
    </row>
    <row r="620" spans="1:14" customFormat="1" ht="56.25" x14ac:dyDescent="0.25">
      <c r="A620" s="36" t="s">
        <v>1091</v>
      </c>
      <c r="B620" s="37" t="s">
        <v>1175</v>
      </c>
      <c r="C620" s="38" t="s">
        <v>1176</v>
      </c>
      <c r="D620" s="39">
        <v>0</v>
      </c>
      <c r="E620" s="39">
        <v>0</v>
      </c>
      <c r="F620" s="39">
        <v>0</v>
      </c>
      <c r="G620" s="39">
        <v>0</v>
      </c>
      <c r="H620" s="39">
        <v>0</v>
      </c>
      <c r="I620" s="39">
        <v>0</v>
      </c>
      <c r="J620" s="39">
        <v>0</v>
      </c>
      <c r="K620" s="39">
        <v>0</v>
      </c>
      <c r="L620" s="39">
        <v>0</v>
      </c>
      <c r="M620" s="39">
        <v>0</v>
      </c>
      <c r="N620" s="39" t="s">
        <v>1971</v>
      </c>
    </row>
    <row r="621" spans="1:14" customFormat="1" ht="75" x14ac:dyDescent="0.25">
      <c r="A621" s="36" t="s">
        <v>1091</v>
      </c>
      <c r="B621" s="37" t="s">
        <v>1177</v>
      </c>
      <c r="C621" s="38" t="s">
        <v>1178</v>
      </c>
      <c r="D621" s="39">
        <v>0</v>
      </c>
      <c r="E621" s="39">
        <v>0</v>
      </c>
      <c r="F621" s="39">
        <v>0</v>
      </c>
      <c r="G621" s="39">
        <v>0</v>
      </c>
      <c r="H621" s="39">
        <v>0</v>
      </c>
      <c r="I621" s="39">
        <v>0</v>
      </c>
      <c r="J621" s="39">
        <v>0</v>
      </c>
      <c r="K621" s="39">
        <v>0</v>
      </c>
      <c r="L621" s="39">
        <v>0</v>
      </c>
      <c r="M621" s="39">
        <v>0</v>
      </c>
      <c r="N621" s="39" t="s">
        <v>1971</v>
      </c>
    </row>
    <row r="622" spans="1:14" customFormat="1" ht="37.5" x14ac:dyDescent="0.25">
      <c r="A622" s="36" t="s">
        <v>1091</v>
      </c>
      <c r="B622" s="37" t="s">
        <v>1179</v>
      </c>
      <c r="C622" s="38" t="s">
        <v>1180</v>
      </c>
      <c r="D622" s="39">
        <v>0</v>
      </c>
      <c r="E622" s="39">
        <v>0</v>
      </c>
      <c r="F622" s="39">
        <v>0</v>
      </c>
      <c r="G622" s="39">
        <v>0</v>
      </c>
      <c r="H622" s="39">
        <v>0</v>
      </c>
      <c r="I622" s="39">
        <v>0</v>
      </c>
      <c r="J622" s="39">
        <v>0</v>
      </c>
      <c r="K622" s="39">
        <v>0</v>
      </c>
      <c r="L622" s="39">
        <v>0</v>
      </c>
      <c r="M622" s="39">
        <v>0</v>
      </c>
      <c r="N622" s="39" t="s">
        <v>1971</v>
      </c>
    </row>
    <row r="623" spans="1:14" customFormat="1" ht="37.5" x14ac:dyDescent="0.25">
      <c r="A623" s="36" t="s">
        <v>1091</v>
      </c>
      <c r="B623" s="37" t="s">
        <v>1181</v>
      </c>
      <c r="C623" s="38" t="s">
        <v>1182</v>
      </c>
      <c r="D623" s="39">
        <v>0</v>
      </c>
      <c r="E623" s="39">
        <v>0</v>
      </c>
      <c r="F623" s="39">
        <v>0</v>
      </c>
      <c r="G623" s="39">
        <v>0</v>
      </c>
      <c r="H623" s="39">
        <v>0</v>
      </c>
      <c r="I623" s="39">
        <v>0</v>
      </c>
      <c r="J623" s="39">
        <v>0</v>
      </c>
      <c r="K623" s="39">
        <v>0</v>
      </c>
      <c r="L623" s="39">
        <v>0</v>
      </c>
      <c r="M623" s="39">
        <v>0</v>
      </c>
      <c r="N623" s="39" t="s">
        <v>1971</v>
      </c>
    </row>
    <row r="624" spans="1:14" customFormat="1" ht="37.5" x14ac:dyDescent="0.25">
      <c r="A624" s="36" t="s">
        <v>1091</v>
      </c>
      <c r="B624" s="37" t="s">
        <v>1183</v>
      </c>
      <c r="C624" s="38" t="s">
        <v>1184</v>
      </c>
      <c r="D624" s="39">
        <v>0</v>
      </c>
      <c r="E624" s="39">
        <v>0</v>
      </c>
      <c r="F624" s="39">
        <v>0</v>
      </c>
      <c r="G624" s="39">
        <v>0</v>
      </c>
      <c r="H624" s="39">
        <v>0</v>
      </c>
      <c r="I624" s="39">
        <v>0</v>
      </c>
      <c r="J624" s="39">
        <v>0</v>
      </c>
      <c r="K624" s="39">
        <v>0</v>
      </c>
      <c r="L624" s="39">
        <v>0</v>
      </c>
      <c r="M624" s="39">
        <v>0</v>
      </c>
      <c r="N624" s="39" t="s">
        <v>1971</v>
      </c>
    </row>
    <row r="625" spans="1:14" customFormat="1" ht="37.5" x14ac:dyDescent="0.25">
      <c r="A625" s="36" t="s">
        <v>1091</v>
      </c>
      <c r="B625" s="37" t="s">
        <v>1185</v>
      </c>
      <c r="C625" s="38" t="s">
        <v>1186</v>
      </c>
      <c r="D625" s="39">
        <v>0</v>
      </c>
      <c r="E625" s="39">
        <v>0</v>
      </c>
      <c r="F625" s="39">
        <v>0</v>
      </c>
      <c r="G625" s="39">
        <v>0</v>
      </c>
      <c r="H625" s="39">
        <v>0</v>
      </c>
      <c r="I625" s="39">
        <v>0</v>
      </c>
      <c r="J625" s="39">
        <v>0</v>
      </c>
      <c r="K625" s="39">
        <v>0</v>
      </c>
      <c r="L625" s="39">
        <v>0</v>
      </c>
      <c r="M625" s="39">
        <v>0</v>
      </c>
      <c r="N625" s="39" t="s">
        <v>1971</v>
      </c>
    </row>
    <row r="626" spans="1:14" customFormat="1" ht="37.5" x14ac:dyDescent="0.25">
      <c r="A626" s="36" t="s">
        <v>1091</v>
      </c>
      <c r="B626" s="37" t="s">
        <v>1187</v>
      </c>
      <c r="C626" s="38" t="s">
        <v>1188</v>
      </c>
      <c r="D626" s="39">
        <v>0</v>
      </c>
      <c r="E626" s="39">
        <v>0</v>
      </c>
      <c r="F626" s="39">
        <v>0</v>
      </c>
      <c r="G626" s="39">
        <v>0</v>
      </c>
      <c r="H626" s="39">
        <v>0</v>
      </c>
      <c r="I626" s="39">
        <v>0</v>
      </c>
      <c r="J626" s="39">
        <v>0</v>
      </c>
      <c r="K626" s="39">
        <v>0</v>
      </c>
      <c r="L626" s="39">
        <v>0</v>
      </c>
      <c r="M626" s="39">
        <v>0</v>
      </c>
      <c r="N626" s="39" t="s">
        <v>1971</v>
      </c>
    </row>
    <row r="627" spans="1:14" customFormat="1" ht="37.5" x14ac:dyDescent="0.25">
      <c r="A627" s="36" t="s">
        <v>1091</v>
      </c>
      <c r="B627" s="37" t="s">
        <v>1189</v>
      </c>
      <c r="C627" s="38" t="s">
        <v>1190</v>
      </c>
      <c r="D627" s="39">
        <v>0</v>
      </c>
      <c r="E627" s="39">
        <v>0</v>
      </c>
      <c r="F627" s="39">
        <v>0</v>
      </c>
      <c r="G627" s="39">
        <v>0</v>
      </c>
      <c r="H627" s="39">
        <v>0</v>
      </c>
      <c r="I627" s="39">
        <v>0</v>
      </c>
      <c r="J627" s="39">
        <v>0</v>
      </c>
      <c r="K627" s="39">
        <v>0</v>
      </c>
      <c r="L627" s="39">
        <v>0</v>
      </c>
      <c r="M627" s="39">
        <v>0</v>
      </c>
      <c r="N627" s="39" t="s">
        <v>1971</v>
      </c>
    </row>
    <row r="628" spans="1:14" customFormat="1" ht="37.5" x14ac:dyDescent="0.25">
      <c r="A628" s="36" t="s">
        <v>1091</v>
      </c>
      <c r="B628" s="37" t="s">
        <v>1191</v>
      </c>
      <c r="C628" s="38" t="s">
        <v>1192</v>
      </c>
      <c r="D628" s="39">
        <v>0</v>
      </c>
      <c r="E628" s="39">
        <v>0</v>
      </c>
      <c r="F628" s="39">
        <v>0</v>
      </c>
      <c r="G628" s="39">
        <v>0</v>
      </c>
      <c r="H628" s="39">
        <v>0</v>
      </c>
      <c r="I628" s="39">
        <v>0</v>
      </c>
      <c r="J628" s="39">
        <v>0</v>
      </c>
      <c r="K628" s="39">
        <v>0</v>
      </c>
      <c r="L628" s="39">
        <v>0</v>
      </c>
      <c r="M628" s="39">
        <v>0</v>
      </c>
      <c r="N628" s="39" t="s">
        <v>1971</v>
      </c>
    </row>
    <row r="629" spans="1:14" customFormat="1" ht="37.5" x14ac:dyDescent="0.25">
      <c r="A629" s="36" t="s">
        <v>1091</v>
      </c>
      <c r="B629" s="37" t="s">
        <v>1193</v>
      </c>
      <c r="C629" s="38" t="s">
        <v>1194</v>
      </c>
      <c r="D629" s="39">
        <v>0</v>
      </c>
      <c r="E629" s="39">
        <v>0</v>
      </c>
      <c r="F629" s="39">
        <v>0</v>
      </c>
      <c r="G629" s="39">
        <v>0</v>
      </c>
      <c r="H629" s="39">
        <v>0</v>
      </c>
      <c r="I629" s="39">
        <v>0</v>
      </c>
      <c r="J629" s="39">
        <v>0</v>
      </c>
      <c r="K629" s="39">
        <v>0</v>
      </c>
      <c r="L629" s="39">
        <v>0</v>
      </c>
      <c r="M629" s="39">
        <v>0</v>
      </c>
      <c r="N629" s="39" t="s">
        <v>1971</v>
      </c>
    </row>
    <row r="630" spans="1:14" customFormat="1" ht="37.5" x14ac:dyDescent="0.25">
      <c r="A630" s="36" t="s">
        <v>1091</v>
      </c>
      <c r="B630" s="37" t="s">
        <v>1195</v>
      </c>
      <c r="C630" s="38" t="s">
        <v>1196</v>
      </c>
      <c r="D630" s="39">
        <v>0</v>
      </c>
      <c r="E630" s="39">
        <v>0</v>
      </c>
      <c r="F630" s="39">
        <v>0</v>
      </c>
      <c r="G630" s="39">
        <v>0</v>
      </c>
      <c r="H630" s="39">
        <v>0</v>
      </c>
      <c r="I630" s="39">
        <v>0</v>
      </c>
      <c r="J630" s="39">
        <v>0</v>
      </c>
      <c r="K630" s="39">
        <v>0</v>
      </c>
      <c r="L630" s="39">
        <v>0</v>
      </c>
      <c r="M630" s="39">
        <v>0</v>
      </c>
      <c r="N630" s="39" t="s">
        <v>1971</v>
      </c>
    </row>
    <row r="631" spans="1:14" customFormat="1" ht="37.5" x14ac:dyDescent="0.25">
      <c r="A631" s="36" t="s">
        <v>1091</v>
      </c>
      <c r="B631" s="37" t="s">
        <v>1197</v>
      </c>
      <c r="C631" s="38" t="s">
        <v>1198</v>
      </c>
      <c r="D631" s="39">
        <v>0</v>
      </c>
      <c r="E631" s="39">
        <v>0</v>
      </c>
      <c r="F631" s="39">
        <v>0</v>
      </c>
      <c r="G631" s="39">
        <v>0</v>
      </c>
      <c r="H631" s="39">
        <v>0</v>
      </c>
      <c r="I631" s="39">
        <v>0</v>
      </c>
      <c r="J631" s="39">
        <v>0</v>
      </c>
      <c r="K631" s="39">
        <v>0</v>
      </c>
      <c r="L631" s="39">
        <v>0</v>
      </c>
      <c r="M631" s="39">
        <v>0</v>
      </c>
      <c r="N631" s="39" t="s">
        <v>1971</v>
      </c>
    </row>
    <row r="632" spans="1:14" customFormat="1" ht="37.5" x14ac:dyDescent="0.25">
      <c r="A632" s="36" t="s">
        <v>1091</v>
      </c>
      <c r="B632" s="37" t="s">
        <v>1199</v>
      </c>
      <c r="C632" s="38" t="s">
        <v>1200</v>
      </c>
      <c r="D632" s="39">
        <v>0</v>
      </c>
      <c r="E632" s="39">
        <v>0</v>
      </c>
      <c r="F632" s="39">
        <v>0</v>
      </c>
      <c r="G632" s="39">
        <v>0</v>
      </c>
      <c r="H632" s="39">
        <v>0</v>
      </c>
      <c r="I632" s="39">
        <v>0</v>
      </c>
      <c r="J632" s="39">
        <v>0</v>
      </c>
      <c r="K632" s="39">
        <v>0</v>
      </c>
      <c r="L632" s="39">
        <v>0</v>
      </c>
      <c r="M632" s="39">
        <v>0</v>
      </c>
      <c r="N632" s="39" t="s">
        <v>1971</v>
      </c>
    </row>
    <row r="633" spans="1:14" customFormat="1" ht="37.5" x14ac:dyDescent="0.25">
      <c r="A633" s="36" t="s">
        <v>1091</v>
      </c>
      <c r="B633" s="37" t="s">
        <v>1201</v>
      </c>
      <c r="C633" s="38" t="s">
        <v>1202</v>
      </c>
      <c r="D633" s="39">
        <v>0</v>
      </c>
      <c r="E633" s="39">
        <v>0</v>
      </c>
      <c r="F633" s="39">
        <v>0</v>
      </c>
      <c r="G633" s="39">
        <v>0</v>
      </c>
      <c r="H633" s="39">
        <v>0</v>
      </c>
      <c r="I633" s="39">
        <v>0</v>
      </c>
      <c r="J633" s="39">
        <v>0</v>
      </c>
      <c r="K633" s="39">
        <v>0</v>
      </c>
      <c r="L633" s="39">
        <v>0</v>
      </c>
      <c r="M633" s="39">
        <v>0</v>
      </c>
      <c r="N633" s="39" t="s">
        <v>1971</v>
      </c>
    </row>
    <row r="634" spans="1:14" customFormat="1" ht="37.5" x14ac:dyDescent="0.25">
      <c r="A634" s="36" t="s">
        <v>1091</v>
      </c>
      <c r="B634" s="37" t="s">
        <v>1203</v>
      </c>
      <c r="C634" s="38" t="s">
        <v>1204</v>
      </c>
      <c r="D634" s="39">
        <v>0</v>
      </c>
      <c r="E634" s="39">
        <v>0</v>
      </c>
      <c r="F634" s="39">
        <v>0</v>
      </c>
      <c r="G634" s="39">
        <v>0</v>
      </c>
      <c r="H634" s="39">
        <v>0</v>
      </c>
      <c r="I634" s="39">
        <v>0</v>
      </c>
      <c r="J634" s="39">
        <v>0</v>
      </c>
      <c r="K634" s="39">
        <v>0</v>
      </c>
      <c r="L634" s="39">
        <v>0</v>
      </c>
      <c r="M634" s="39">
        <v>0</v>
      </c>
      <c r="N634" s="39" t="s">
        <v>1971</v>
      </c>
    </row>
    <row r="635" spans="1:14" customFormat="1" ht="37.5" x14ac:dyDescent="0.25">
      <c r="A635" s="36" t="s">
        <v>1091</v>
      </c>
      <c r="B635" s="37" t="s">
        <v>1205</v>
      </c>
      <c r="C635" s="38" t="s">
        <v>1206</v>
      </c>
      <c r="D635" s="39">
        <v>0</v>
      </c>
      <c r="E635" s="39">
        <v>0</v>
      </c>
      <c r="F635" s="39">
        <v>0</v>
      </c>
      <c r="G635" s="39">
        <v>0</v>
      </c>
      <c r="H635" s="39">
        <v>0</v>
      </c>
      <c r="I635" s="39">
        <v>0</v>
      </c>
      <c r="J635" s="39">
        <v>0</v>
      </c>
      <c r="K635" s="39">
        <v>0</v>
      </c>
      <c r="L635" s="39">
        <v>0</v>
      </c>
      <c r="M635" s="39">
        <v>0</v>
      </c>
      <c r="N635" s="39" t="s">
        <v>1971</v>
      </c>
    </row>
    <row r="636" spans="1:14" customFormat="1" ht="56.25" x14ac:dyDescent="0.25">
      <c r="A636" s="36" t="s">
        <v>1091</v>
      </c>
      <c r="B636" s="37" t="s">
        <v>1207</v>
      </c>
      <c r="C636" s="38" t="s">
        <v>1208</v>
      </c>
      <c r="D636" s="39">
        <v>0</v>
      </c>
      <c r="E636" s="39">
        <v>0</v>
      </c>
      <c r="F636" s="39">
        <v>0</v>
      </c>
      <c r="G636" s="39">
        <v>0</v>
      </c>
      <c r="H636" s="39">
        <v>0</v>
      </c>
      <c r="I636" s="39">
        <v>0</v>
      </c>
      <c r="J636" s="39">
        <v>0</v>
      </c>
      <c r="K636" s="39">
        <v>0</v>
      </c>
      <c r="L636" s="39">
        <v>0</v>
      </c>
      <c r="M636" s="39">
        <v>0</v>
      </c>
      <c r="N636" s="39" t="s">
        <v>1971</v>
      </c>
    </row>
    <row r="637" spans="1:14" customFormat="1" ht="56.25" x14ac:dyDescent="0.25">
      <c r="A637" s="36" t="s">
        <v>1091</v>
      </c>
      <c r="B637" s="37" t="s">
        <v>1209</v>
      </c>
      <c r="C637" s="38" t="s">
        <v>1210</v>
      </c>
      <c r="D637" s="39">
        <v>0</v>
      </c>
      <c r="E637" s="39">
        <v>0</v>
      </c>
      <c r="F637" s="39">
        <v>0</v>
      </c>
      <c r="G637" s="39">
        <v>0</v>
      </c>
      <c r="H637" s="39">
        <v>0</v>
      </c>
      <c r="I637" s="39">
        <v>0</v>
      </c>
      <c r="J637" s="39">
        <v>0</v>
      </c>
      <c r="K637" s="39">
        <v>0</v>
      </c>
      <c r="L637" s="39">
        <v>0</v>
      </c>
      <c r="M637" s="39">
        <v>0</v>
      </c>
      <c r="N637" s="39" t="s">
        <v>1971</v>
      </c>
    </row>
    <row r="638" spans="1:14" customFormat="1" ht="18.75" x14ac:dyDescent="0.25">
      <c r="A638" s="36" t="s">
        <v>1091</v>
      </c>
      <c r="B638" s="37" t="s">
        <v>1211</v>
      </c>
      <c r="C638" s="38" t="s">
        <v>1212</v>
      </c>
      <c r="D638" s="39">
        <v>0</v>
      </c>
      <c r="E638" s="39">
        <v>0</v>
      </c>
      <c r="F638" s="39">
        <v>0</v>
      </c>
      <c r="G638" s="39">
        <v>0</v>
      </c>
      <c r="H638" s="39">
        <v>0</v>
      </c>
      <c r="I638" s="39">
        <v>0</v>
      </c>
      <c r="J638" s="39">
        <v>0</v>
      </c>
      <c r="K638" s="39">
        <v>0</v>
      </c>
      <c r="L638" s="39">
        <v>0</v>
      </c>
      <c r="M638" s="39">
        <v>0</v>
      </c>
      <c r="N638" s="39" t="s">
        <v>1971</v>
      </c>
    </row>
    <row r="639" spans="1:14" customFormat="1" ht="56.25" x14ac:dyDescent="0.25">
      <c r="A639" s="36" t="s">
        <v>1091</v>
      </c>
      <c r="B639" s="37" t="s">
        <v>1213</v>
      </c>
      <c r="C639" s="38" t="s">
        <v>1214</v>
      </c>
      <c r="D639" s="39">
        <v>0</v>
      </c>
      <c r="E639" s="39">
        <v>0</v>
      </c>
      <c r="F639" s="39">
        <v>0</v>
      </c>
      <c r="G639" s="39">
        <v>0</v>
      </c>
      <c r="H639" s="39">
        <v>0</v>
      </c>
      <c r="I639" s="39">
        <v>0</v>
      </c>
      <c r="J639" s="39">
        <v>0</v>
      </c>
      <c r="K639" s="39">
        <v>0</v>
      </c>
      <c r="L639" s="39">
        <v>0</v>
      </c>
      <c r="M639" s="39">
        <v>0</v>
      </c>
      <c r="N639" s="39" t="s">
        <v>1971</v>
      </c>
    </row>
    <row r="640" spans="1:14" customFormat="1" ht="37.5" x14ac:dyDescent="0.25">
      <c r="A640" s="36" t="s">
        <v>1091</v>
      </c>
      <c r="B640" s="37" t="s">
        <v>1215</v>
      </c>
      <c r="C640" s="38" t="s">
        <v>1216</v>
      </c>
      <c r="D640" s="39">
        <v>0</v>
      </c>
      <c r="E640" s="39">
        <v>0</v>
      </c>
      <c r="F640" s="39">
        <v>0</v>
      </c>
      <c r="G640" s="39">
        <v>0</v>
      </c>
      <c r="H640" s="39">
        <v>0</v>
      </c>
      <c r="I640" s="39">
        <v>0</v>
      </c>
      <c r="J640" s="39">
        <v>0</v>
      </c>
      <c r="K640" s="39">
        <v>0</v>
      </c>
      <c r="L640" s="39">
        <v>0</v>
      </c>
      <c r="M640" s="39">
        <v>0</v>
      </c>
      <c r="N640" s="39" t="s">
        <v>1971</v>
      </c>
    </row>
    <row r="641" spans="1:14" customFormat="1" ht="56.25" x14ac:dyDescent="0.25">
      <c r="A641" s="36" t="s">
        <v>1091</v>
      </c>
      <c r="B641" s="37" t="s">
        <v>1217</v>
      </c>
      <c r="C641" s="38" t="s">
        <v>1218</v>
      </c>
      <c r="D641" s="39">
        <v>0</v>
      </c>
      <c r="E641" s="39">
        <v>0</v>
      </c>
      <c r="F641" s="39">
        <v>0</v>
      </c>
      <c r="G641" s="39">
        <v>0</v>
      </c>
      <c r="H641" s="39">
        <v>0</v>
      </c>
      <c r="I641" s="39">
        <v>0</v>
      </c>
      <c r="J641" s="39">
        <v>0</v>
      </c>
      <c r="K641" s="39">
        <v>0</v>
      </c>
      <c r="L641" s="39">
        <v>0</v>
      </c>
      <c r="M641" s="39">
        <v>0</v>
      </c>
      <c r="N641" s="39" t="s">
        <v>1971</v>
      </c>
    </row>
    <row r="642" spans="1:14" customFormat="1" ht="75" x14ac:dyDescent="0.25">
      <c r="A642" s="36" t="s">
        <v>1091</v>
      </c>
      <c r="B642" s="37" t="s">
        <v>1219</v>
      </c>
      <c r="C642" s="38" t="s">
        <v>1220</v>
      </c>
      <c r="D642" s="39">
        <v>0</v>
      </c>
      <c r="E642" s="39">
        <v>0</v>
      </c>
      <c r="F642" s="39">
        <v>0</v>
      </c>
      <c r="G642" s="39">
        <v>0</v>
      </c>
      <c r="H642" s="39">
        <v>0</v>
      </c>
      <c r="I642" s="39">
        <v>0</v>
      </c>
      <c r="J642" s="39">
        <v>0</v>
      </c>
      <c r="K642" s="39">
        <v>0</v>
      </c>
      <c r="L642" s="39">
        <v>0</v>
      </c>
      <c r="M642" s="39">
        <v>0</v>
      </c>
      <c r="N642" s="39" t="s">
        <v>1971</v>
      </c>
    </row>
    <row r="643" spans="1:14" customFormat="1" ht="56.25" x14ac:dyDescent="0.25">
      <c r="A643" s="36" t="s">
        <v>1091</v>
      </c>
      <c r="B643" s="37" t="s">
        <v>1221</v>
      </c>
      <c r="C643" s="38" t="s">
        <v>1222</v>
      </c>
      <c r="D643" s="39">
        <v>0</v>
      </c>
      <c r="E643" s="39">
        <v>0</v>
      </c>
      <c r="F643" s="39">
        <v>0</v>
      </c>
      <c r="G643" s="39">
        <v>0</v>
      </c>
      <c r="H643" s="39">
        <v>0</v>
      </c>
      <c r="I643" s="39">
        <v>0</v>
      </c>
      <c r="J643" s="39">
        <v>0</v>
      </c>
      <c r="K643" s="39">
        <v>0</v>
      </c>
      <c r="L643" s="39">
        <v>0</v>
      </c>
      <c r="M643" s="39">
        <v>0</v>
      </c>
      <c r="N643" s="39" t="s">
        <v>1971</v>
      </c>
    </row>
    <row r="644" spans="1:14" customFormat="1" ht="56.25" x14ac:dyDescent="0.25">
      <c r="A644" s="36" t="s">
        <v>1091</v>
      </c>
      <c r="B644" s="37" t="s">
        <v>1223</v>
      </c>
      <c r="C644" s="38" t="s">
        <v>1224</v>
      </c>
      <c r="D644" s="39">
        <v>0</v>
      </c>
      <c r="E644" s="39">
        <v>0</v>
      </c>
      <c r="F644" s="39">
        <v>0</v>
      </c>
      <c r="G644" s="39">
        <v>0</v>
      </c>
      <c r="H644" s="39">
        <v>0</v>
      </c>
      <c r="I644" s="39">
        <v>0</v>
      </c>
      <c r="J644" s="39">
        <v>0</v>
      </c>
      <c r="K644" s="39">
        <v>0</v>
      </c>
      <c r="L644" s="39">
        <v>0</v>
      </c>
      <c r="M644" s="39">
        <v>0</v>
      </c>
      <c r="N644" s="39" t="s">
        <v>1971</v>
      </c>
    </row>
    <row r="645" spans="1:14" customFormat="1" ht="56.25" x14ac:dyDescent="0.25">
      <c r="A645" s="36" t="s">
        <v>1091</v>
      </c>
      <c r="B645" s="37" t="s">
        <v>1225</v>
      </c>
      <c r="C645" s="38" t="s">
        <v>1226</v>
      </c>
      <c r="D645" s="39">
        <v>0</v>
      </c>
      <c r="E645" s="39">
        <v>0</v>
      </c>
      <c r="F645" s="39">
        <v>0</v>
      </c>
      <c r="G645" s="39">
        <v>0</v>
      </c>
      <c r="H645" s="39">
        <v>0</v>
      </c>
      <c r="I645" s="39">
        <v>0</v>
      </c>
      <c r="J645" s="39">
        <v>0</v>
      </c>
      <c r="K645" s="39">
        <v>0</v>
      </c>
      <c r="L645" s="39">
        <v>0</v>
      </c>
      <c r="M645" s="39">
        <v>0</v>
      </c>
      <c r="N645" s="39" t="s">
        <v>1971</v>
      </c>
    </row>
    <row r="646" spans="1:14" customFormat="1" ht="75" x14ac:dyDescent="0.25">
      <c r="A646" s="36" t="s">
        <v>1091</v>
      </c>
      <c r="B646" s="37" t="s">
        <v>1227</v>
      </c>
      <c r="C646" s="38" t="s">
        <v>1228</v>
      </c>
      <c r="D646" s="39">
        <v>0</v>
      </c>
      <c r="E646" s="39">
        <v>0</v>
      </c>
      <c r="F646" s="39">
        <v>0</v>
      </c>
      <c r="G646" s="39">
        <v>0</v>
      </c>
      <c r="H646" s="39">
        <v>0</v>
      </c>
      <c r="I646" s="39">
        <v>0</v>
      </c>
      <c r="J646" s="39">
        <v>0</v>
      </c>
      <c r="K646" s="39">
        <v>0</v>
      </c>
      <c r="L646" s="39">
        <v>0</v>
      </c>
      <c r="M646" s="39">
        <v>0</v>
      </c>
      <c r="N646" s="39" t="s">
        <v>1971</v>
      </c>
    </row>
    <row r="647" spans="1:14" customFormat="1" ht="75" x14ac:dyDescent="0.25">
      <c r="A647" s="36" t="s">
        <v>1091</v>
      </c>
      <c r="B647" s="37" t="s">
        <v>1229</v>
      </c>
      <c r="C647" s="38" t="s">
        <v>1230</v>
      </c>
      <c r="D647" s="39">
        <v>0</v>
      </c>
      <c r="E647" s="39">
        <v>0</v>
      </c>
      <c r="F647" s="39">
        <v>0</v>
      </c>
      <c r="G647" s="39">
        <v>0</v>
      </c>
      <c r="H647" s="39">
        <v>0</v>
      </c>
      <c r="I647" s="39">
        <v>0</v>
      </c>
      <c r="J647" s="39">
        <v>0</v>
      </c>
      <c r="K647" s="39">
        <v>0</v>
      </c>
      <c r="L647" s="39">
        <v>0</v>
      </c>
      <c r="M647" s="39">
        <v>0</v>
      </c>
      <c r="N647" s="39" t="s">
        <v>1971</v>
      </c>
    </row>
    <row r="648" spans="1:14" customFormat="1" ht="56.25" x14ac:dyDescent="0.25">
      <c r="A648" s="36" t="s">
        <v>1091</v>
      </c>
      <c r="B648" s="37" t="s">
        <v>1231</v>
      </c>
      <c r="C648" s="38" t="s">
        <v>1232</v>
      </c>
      <c r="D648" s="39">
        <v>0</v>
      </c>
      <c r="E648" s="39">
        <v>0</v>
      </c>
      <c r="F648" s="39">
        <v>0</v>
      </c>
      <c r="G648" s="39">
        <v>0</v>
      </c>
      <c r="H648" s="39">
        <v>0</v>
      </c>
      <c r="I648" s="39">
        <v>0</v>
      </c>
      <c r="J648" s="39">
        <v>0</v>
      </c>
      <c r="K648" s="39">
        <v>0</v>
      </c>
      <c r="L648" s="39">
        <v>0</v>
      </c>
      <c r="M648" s="39">
        <v>0</v>
      </c>
      <c r="N648" s="39" t="s">
        <v>1971</v>
      </c>
    </row>
    <row r="649" spans="1:14" customFormat="1" ht="56.25" x14ac:dyDescent="0.25">
      <c r="A649" s="36" t="s">
        <v>1091</v>
      </c>
      <c r="B649" s="37" t="s">
        <v>1233</v>
      </c>
      <c r="C649" s="38" t="s">
        <v>1234</v>
      </c>
      <c r="D649" s="39">
        <v>0</v>
      </c>
      <c r="E649" s="39">
        <v>0</v>
      </c>
      <c r="F649" s="39">
        <v>0</v>
      </c>
      <c r="G649" s="39">
        <v>0</v>
      </c>
      <c r="H649" s="39">
        <v>0</v>
      </c>
      <c r="I649" s="39">
        <v>0</v>
      </c>
      <c r="J649" s="39">
        <v>0</v>
      </c>
      <c r="K649" s="39">
        <v>0</v>
      </c>
      <c r="L649" s="39">
        <v>0</v>
      </c>
      <c r="M649" s="39">
        <v>0</v>
      </c>
      <c r="N649" s="39" t="s">
        <v>1971</v>
      </c>
    </row>
    <row r="650" spans="1:14" customFormat="1" ht="37.5" x14ac:dyDescent="0.25">
      <c r="A650" s="36" t="s">
        <v>1091</v>
      </c>
      <c r="B650" s="37" t="s">
        <v>1235</v>
      </c>
      <c r="C650" s="38" t="s">
        <v>1236</v>
      </c>
      <c r="D650" s="39">
        <v>0</v>
      </c>
      <c r="E650" s="39">
        <v>0</v>
      </c>
      <c r="F650" s="39">
        <v>0</v>
      </c>
      <c r="G650" s="39">
        <v>0</v>
      </c>
      <c r="H650" s="39">
        <v>0</v>
      </c>
      <c r="I650" s="39">
        <v>0</v>
      </c>
      <c r="J650" s="39">
        <v>0</v>
      </c>
      <c r="K650" s="39">
        <v>0</v>
      </c>
      <c r="L650" s="39">
        <v>0</v>
      </c>
      <c r="M650" s="39">
        <v>0</v>
      </c>
      <c r="N650" s="39" t="s">
        <v>1971</v>
      </c>
    </row>
    <row r="651" spans="1:14" customFormat="1" ht="56.25" x14ac:dyDescent="0.25">
      <c r="A651" s="36" t="s">
        <v>1091</v>
      </c>
      <c r="B651" s="37" t="s">
        <v>1237</v>
      </c>
      <c r="C651" s="38" t="s">
        <v>1238</v>
      </c>
      <c r="D651" s="39">
        <v>0</v>
      </c>
      <c r="E651" s="39">
        <v>0</v>
      </c>
      <c r="F651" s="39">
        <v>0</v>
      </c>
      <c r="G651" s="39">
        <v>0</v>
      </c>
      <c r="H651" s="39">
        <v>0</v>
      </c>
      <c r="I651" s="39">
        <v>0</v>
      </c>
      <c r="J651" s="39">
        <v>0</v>
      </c>
      <c r="K651" s="39">
        <v>0</v>
      </c>
      <c r="L651" s="39">
        <v>0</v>
      </c>
      <c r="M651" s="39">
        <v>0</v>
      </c>
      <c r="N651" s="39" t="s">
        <v>1971</v>
      </c>
    </row>
    <row r="652" spans="1:14" customFormat="1" ht="37.5" x14ac:dyDescent="0.25">
      <c r="A652" s="36" t="s">
        <v>1091</v>
      </c>
      <c r="B652" s="37" t="s">
        <v>1239</v>
      </c>
      <c r="C652" s="38" t="s">
        <v>1240</v>
      </c>
      <c r="D652" s="39">
        <v>0</v>
      </c>
      <c r="E652" s="39">
        <v>0</v>
      </c>
      <c r="F652" s="39">
        <v>0</v>
      </c>
      <c r="G652" s="39">
        <v>0</v>
      </c>
      <c r="H652" s="39">
        <v>0</v>
      </c>
      <c r="I652" s="39">
        <v>0</v>
      </c>
      <c r="J652" s="39">
        <v>0</v>
      </c>
      <c r="K652" s="39">
        <v>0</v>
      </c>
      <c r="L652" s="39">
        <v>0</v>
      </c>
      <c r="M652" s="39">
        <v>0</v>
      </c>
      <c r="N652" s="39" t="s">
        <v>1971</v>
      </c>
    </row>
    <row r="653" spans="1:14" customFormat="1" ht="37.5" x14ac:dyDescent="0.25">
      <c r="A653" s="36" t="s">
        <v>1091</v>
      </c>
      <c r="B653" s="37" t="s">
        <v>1241</v>
      </c>
      <c r="C653" s="38" t="s">
        <v>1242</v>
      </c>
      <c r="D653" s="39">
        <v>0</v>
      </c>
      <c r="E653" s="39">
        <v>0</v>
      </c>
      <c r="F653" s="39">
        <v>0</v>
      </c>
      <c r="G653" s="39">
        <v>0</v>
      </c>
      <c r="H653" s="39">
        <v>0</v>
      </c>
      <c r="I653" s="39">
        <v>0</v>
      </c>
      <c r="J653" s="39">
        <v>0</v>
      </c>
      <c r="K653" s="39">
        <v>0</v>
      </c>
      <c r="L653" s="39">
        <v>0</v>
      </c>
      <c r="M653" s="39">
        <v>0</v>
      </c>
      <c r="N653" s="39" t="s">
        <v>1971</v>
      </c>
    </row>
    <row r="654" spans="1:14" s="32" customFormat="1" ht="56.25" x14ac:dyDescent="0.25">
      <c r="A654" s="34" t="s">
        <v>24</v>
      </c>
      <c r="B654" s="29" t="s">
        <v>1243</v>
      </c>
      <c r="C654" s="35" t="s">
        <v>34</v>
      </c>
      <c r="D654" s="33">
        <f>D655+D656</f>
        <v>0</v>
      </c>
      <c r="E654" s="33">
        <f t="shared" ref="E654:M654" si="25">E655+E656</f>
        <v>0</v>
      </c>
      <c r="F654" s="33">
        <f t="shared" si="25"/>
        <v>0</v>
      </c>
      <c r="G654" s="33">
        <f t="shared" si="25"/>
        <v>0</v>
      </c>
      <c r="H654" s="33">
        <f t="shared" si="25"/>
        <v>0</v>
      </c>
      <c r="I654" s="33">
        <f t="shared" si="25"/>
        <v>0</v>
      </c>
      <c r="J654" s="33">
        <f t="shared" si="25"/>
        <v>0</v>
      </c>
      <c r="K654" s="33">
        <f t="shared" si="25"/>
        <v>0</v>
      </c>
      <c r="L654" s="33">
        <f t="shared" si="25"/>
        <v>0</v>
      </c>
      <c r="M654" s="33">
        <f t="shared" si="25"/>
        <v>0</v>
      </c>
      <c r="N654" s="33" t="s">
        <v>1970</v>
      </c>
    </row>
    <row r="655" spans="1:14" s="32" customFormat="1" ht="56.25" x14ac:dyDescent="0.25">
      <c r="A655" s="34" t="s">
        <v>1244</v>
      </c>
      <c r="B655" s="29" t="s">
        <v>1245</v>
      </c>
      <c r="C655" s="35" t="s">
        <v>34</v>
      </c>
      <c r="D655" s="33">
        <v>0</v>
      </c>
      <c r="E655" s="33">
        <v>0</v>
      </c>
      <c r="F655" s="33">
        <v>0</v>
      </c>
      <c r="G655" s="33">
        <v>0</v>
      </c>
      <c r="H655" s="33">
        <v>0</v>
      </c>
      <c r="I655" s="33">
        <v>0</v>
      </c>
      <c r="J655" s="33">
        <v>0</v>
      </c>
      <c r="K655" s="33">
        <v>0</v>
      </c>
      <c r="L655" s="33">
        <v>0</v>
      </c>
      <c r="M655" s="33">
        <v>0</v>
      </c>
      <c r="N655" s="33" t="s">
        <v>1970</v>
      </c>
    </row>
    <row r="656" spans="1:14" s="32" customFormat="1" ht="56.25" x14ac:dyDescent="0.25">
      <c r="A656" s="34" t="s">
        <v>1246</v>
      </c>
      <c r="B656" s="29" t="s">
        <v>1247</v>
      </c>
      <c r="C656" s="35" t="s">
        <v>34</v>
      </c>
      <c r="D656" s="33">
        <v>0</v>
      </c>
      <c r="E656" s="33">
        <v>0</v>
      </c>
      <c r="F656" s="33">
        <v>0</v>
      </c>
      <c r="G656" s="33">
        <v>0</v>
      </c>
      <c r="H656" s="33">
        <v>0</v>
      </c>
      <c r="I656" s="33">
        <v>0</v>
      </c>
      <c r="J656" s="33">
        <v>0</v>
      </c>
      <c r="K656" s="33">
        <v>0</v>
      </c>
      <c r="L656" s="33">
        <v>0</v>
      </c>
      <c r="M656" s="33">
        <v>0</v>
      </c>
      <c r="N656" s="33" t="s">
        <v>1970</v>
      </c>
    </row>
    <row r="657" spans="1:14" s="32" customFormat="1" ht="37.5" x14ac:dyDescent="0.25">
      <c r="A657" s="34" t="s">
        <v>25</v>
      </c>
      <c r="B657" s="29" t="s">
        <v>1248</v>
      </c>
      <c r="C657" s="35" t="s">
        <v>34</v>
      </c>
      <c r="D657" s="33">
        <f>SUM(D658:D669)</f>
        <v>7.2655360197193281E-3</v>
      </c>
      <c r="E657" s="33">
        <f t="shared" ref="E657:M657" si="26">SUM(E658:E669)</f>
        <v>0</v>
      </c>
      <c r="F657" s="33">
        <f t="shared" si="26"/>
        <v>0</v>
      </c>
      <c r="G657" s="33">
        <f t="shared" si="26"/>
        <v>0</v>
      </c>
      <c r="H657" s="33">
        <f t="shared" si="26"/>
        <v>0</v>
      </c>
      <c r="I657" s="33">
        <f t="shared" si="26"/>
        <v>3.0062672054353351E-5</v>
      </c>
      <c r="J657" s="33">
        <f t="shared" si="26"/>
        <v>0</v>
      </c>
      <c r="K657" s="33">
        <f t="shared" si="26"/>
        <v>0</v>
      </c>
      <c r="L657" s="33">
        <f t="shared" si="26"/>
        <v>0</v>
      </c>
      <c r="M657" s="33">
        <f t="shared" si="26"/>
        <v>0</v>
      </c>
      <c r="N657" s="33" t="s">
        <v>1970</v>
      </c>
    </row>
    <row r="658" spans="1:14" customFormat="1" ht="37.5" x14ac:dyDescent="0.25">
      <c r="A658" s="36" t="s">
        <v>25</v>
      </c>
      <c r="B658" s="37" t="s">
        <v>1249</v>
      </c>
      <c r="C658" s="38" t="s">
        <v>1250</v>
      </c>
      <c r="D658" s="39">
        <v>0</v>
      </c>
      <c r="E658" s="39">
        <v>0</v>
      </c>
      <c r="F658" s="39">
        <v>0</v>
      </c>
      <c r="G658" s="39">
        <v>0</v>
      </c>
      <c r="H658" s="39">
        <v>0</v>
      </c>
      <c r="I658" s="39">
        <v>0</v>
      </c>
      <c r="J658" s="39">
        <v>0</v>
      </c>
      <c r="K658" s="39">
        <v>0</v>
      </c>
      <c r="L658" s="39">
        <v>0</v>
      </c>
      <c r="M658" s="39">
        <v>0</v>
      </c>
      <c r="N658" s="39" t="s">
        <v>1971</v>
      </c>
    </row>
    <row r="659" spans="1:14" customFormat="1" ht="56.25" x14ac:dyDescent="0.25">
      <c r="A659" s="36" t="s">
        <v>25</v>
      </c>
      <c r="B659" s="37" t="s">
        <v>1251</v>
      </c>
      <c r="C659" s="38" t="s">
        <v>1252</v>
      </c>
      <c r="D659" s="39">
        <v>0</v>
      </c>
      <c r="E659" s="39">
        <v>0</v>
      </c>
      <c r="F659" s="39">
        <v>0</v>
      </c>
      <c r="G659" s="39">
        <v>0</v>
      </c>
      <c r="H659" s="39">
        <v>0</v>
      </c>
      <c r="I659" s="39">
        <v>0</v>
      </c>
      <c r="J659" s="39">
        <v>0</v>
      </c>
      <c r="K659" s="39">
        <v>0</v>
      </c>
      <c r="L659" s="39">
        <v>0</v>
      </c>
      <c r="M659" s="39">
        <v>0</v>
      </c>
      <c r="N659" s="39" t="s">
        <v>1971</v>
      </c>
    </row>
    <row r="660" spans="1:14" customFormat="1" ht="56.25" x14ac:dyDescent="0.25">
      <c r="A660" s="36" t="s">
        <v>25</v>
      </c>
      <c r="B660" s="37" t="s">
        <v>1253</v>
      </c>
      <c r="C660" s="38" t="s">
        <v>1254</v>
      </c>
      <c r="D660" s="39">
        <v>0</v>
      </c>
      <c r="E660" s="39">
        <v>0</v>
      </c>
      <c r="F660" s="39">
        <v>0</v>
      </c>
      <c r="G660" s="39">
        <v>0</v>
      </c>
      <c r="H660" s="39">
        <v>0</v>
      </c>
      <c r="I660" s="39">
        <v>0</v>
      </c>
      <c r="J660" s="39">
        <v>0</v>
      </c>
      <c r="K660" s="39">
        <v>0</v>
      </c>
      <c r="L660" s="39">
        <v>0</v>
      </c>
      <c r="M660" s="39">
        <v>0</v>
      </c>
      <c r="N660" s="39" t="s">
        <v>1971</v>
      </c>
    </row>
    <row r="661" spans="1:14" customFormat="1" ht="56.25" x14ac:dyDescent="0.25">
      <c r="A661" s="36" t="s">
        <v>25</v>
      </c>
      <c r="B661" s="37" t="s">
        <v>1255</v>
      </c>
      <c r="C661" s="38" t="s">
        <v>1256</v>
      </c>
      <c r="D661" s="39">
        <v>0</v>
      </c>
      <c r="E661" s="39">
        <v>0</v>
      </c>
      <c r="F661" s="39">
        <v>0</v>
      </c>
      <c r="G661" s="39">
        <v>0</v>
      </c>
      <c r="H661" s="39">
        <v>0</v>
      </c>
      <c r="I661" s="39">
        <v>0</v>
      </c>
      <c r="J661" s="39">
        <v>0</v>
      </c>
      <c r="K661" s="39">
        <v>0</v>
      </c>
      <c r="L661" s="39">
        <v>0</v>
      </c>
      <c r="M661" s="39">
        <v>0</v>
      </c>
      <c r="N661" s="39" t="s">
        <v>1971</v>
      </c>
    </row>
    <row r="662" spans="1:14" customFormat="1" ht="56.25" x14ac:dyDescent="0.25">
      <c r="A662" s="36" t="s">
        <v>25</v>
      </c>
      <c r="B662" s="37" t="s">
        <v>1257</v>
      </c>
      <c r="C662" s="38" t="s">
        <v>1258</v>
      </c>
      <c r="D662" s="39">
        <v>6.8921370589757492E-3</v>
      </c>
      <c r="E662" s="39">
        <v>0</v>
      </c>
      <c r="F662" s="39">
        <v>0</v>
      </c>
      <c r="G662" s="39">
        <v>0</v>
      </c>
      <c r="H662" s="39">
        <v>0</v>
      </c>
      <c r="I662" s="39">
        <v>2.8531736315304679E-5</v>
      </c>
      <c r="J662" s="39">
        <v>0</v>
      </c>
      <c r="K662" s="39">
        <v>0</v>
      </c>
      <c r="L662" s="39">
        <v>0</v>
      </c>
      <c r="M662" s="39">
        <v>0</v>
      </c>
      <c r="N662" s="39" t="s">
        <v>1972</v>
      </c>
    </row>
    <row r="663" spans="1:14" customFormat="1" ht="56.25" x14ac:dyDescent="0.25">
      <c r="A663" s="36" t="s">
        <v>25</v>
      </c>
      <c r="B663" s="37" t="s">
        <v>1259</v>
      </c>
      <c r="C663" s="38" t="s">
        <v>1260</v>
      </c>
      <c r="D663" s="39">
        <v>3.7339896074357849E-4</v>
      </c>
      <c r="E663" s="39">
        <v>0</v>
      </c>
      <c r="F663" s="39">
        <v>0</v>
      </c>
      <c r="G663" s="39">
        <v>0</v>
      </c>
      <c r="H663" s="39">
        <v>0</v>
      </c>
      <c r="I663" s="39">
        <v>1.530935739048672E-6</v>
      </c>
      <c r="J663" s="39">
        <v>0</v>
      </c>
      <c r="K663" s="39">
        <v>0</v>
      </c>
      <c r="L663" s="39">
        <v>0</v>
      </c>
      <c r="M663" s="39">
        <v>0</v>
      </c>
      <c r="N663" s="39" t="s">
        <v>1972</v>
      </c>
    </row>
    <row r="664" spans="1:14" customFormat="1" ht="56.25" x14ac:dyDescent="0.25">
      <c r="A664" s="36" t="s">
        <v>25</v>
      </c>
      <c r="B664" s="37" t="s">
        <v>1261</v>
      </c>
      <c r="C664" s="38" t="s">
        <v>1262</v>
      </c>
      <c r="D664" s="39">
        <v>0</v>
      </c>
      <c r="E664" s="39">
        <v>0</v>
      </c>
      <c r="F664" s="39">
        <v>0</v>
      </c>
      <c r="G664" s="39">
        <v>0</v>
      </c>
      <c r="H664" s="39">
        <v>0</v>
      </c>
      <c r="I664" s="39">
        <v>0</v>
      </c>
      <c r="J664" s="39">
        <v>0</v>
      </c>
      <c r="K664" s="39">
        <v>0</v>
      </c>
      <c r="L664" s="39">
        <v>0</v>
      </c>
      <c r="M664" s="39">
        <v>0</v>
      </c>
      <c r="N664" s="39" t="s">
        <v>1971</v>
      </c>
    </row>
    <row r="665" spans="1:14" customFormat="1" ht="56.25" x14ac:dyDescent="0.25">
      <c r="A665" s="36" t="s">
        <v>25</v>
      </c>
      <c r="B665" s="37" t="s">
        <v>1263</v>
      </c>
      <c r="C665" s="38" t="s">
        <v>1264</v>
      </c>
      <c r="D665" s="39">
        <v>0</v>
      </c>
      <c r="E665" s="39">
        <v>0</v>
      </c>
      <c r="F665" s="39">
        <v>0</v>
      </c>
      <c r="G665" s="39">
        <v>0</v>
      </c>
      <c r="H665" s="39">
        <v>0</v>
      </c>
      <c r="I665" s="39">
        <v>0</v>
      </c>
      <c r="J665" s="39">
        <v>0</v>
      </c>
      <c r="K665" s="39">
        <v>0</v>
      </c>
      <c r="L665" s="39">
        <v>0</v>
      </c>
      <c r="M665" s="39">
        <v>0</v>
      </c>
      <c r="N665" s="39" t="s">
        <v>1971</v>
      </c>
    </row>
    <row r="666" spans="1:14" customFormat="1" ht="18.75" x14ac:dyDescent="0.25">
      <c r="A666" s="36" t="s">
        <v>25</v>
      </c>
      <c r="B666" s="37" t="s">
        <v>1265</v>
      </c>
      <c r="C666" s="38" t="s">
        <v>1266</v>
      </c>
      <c r="D666" s="39">
        <v>0</v>
      </c>
      <c r="E666" s="39">
        <v>0</v>
      </c>
      <c r="F666" s="39">
        <v>0</v>
      </c>
      <c r="G666" s="39">
        <v>0</v>
      </c>
      <c r="H666" s="39">
        <v>0</v>
      </c>
      <c r="I666" s="39">
        <v>0</v>
      </c>
      <c r="J666" s="39">
        <v>0</v>
      </c>
      <c r="K666" s="39">
        <v>0</v>
      </c>
      <c r="L666" s="39">
        <v>0</v>
      </c>
      <c r="M666" s="39">
        <v>0</v>
      </c>
      <c r="N666" s="39" t="s">
        <v>1971</v>
      </c>
    </row>
    <row r="667" spans="1:14" customFormat="1" ht="37.5" x14ac:dyDescent="0.25">
      <c r="A667" s="36" t="s">
        <v>25</v>
      </c>
      <c r="B667" s="37" t="s">
        <v>1267</v>
      </c>
      <c r="C667" s="38" t="s">
        <v>1268</v>
      </c>
      <c r="D667" s="39">
        <v>0</v>
      </c>
      <c r="E667" s="39">
        <v>0</v>
      </c>
      <c r="F667" s="39">
        <v>0</v>
      </c>
      <c r="G667" s="39">
        <v>0</v>
      </c>
      <c r="H667" s="39">
        <v>0</v>
      </c>
      <c r="I667" s="39">
        <v>0</v>
      </c>
      <c r="J667" s="39">
        <v>0</v>
      </c>
      <c r="K667" s="39">
        <v>0</v>
      </c>
      <c r="L667" s="39">
        <v>0</v>
      </c>
      <c r="M667" s="39">
        <v>0</v>
      </c>
      <c r="N667" s="39" t="s">
        <v>1971</v>
      </c>
    </row>
    <row r="668" spans="1:14" customFormat="1" ht="56.25" x14ac:dyDescent="0.25">
      <c r="A668" s="36" t="s">
        <v>25</v>
      </c>
      <c r="B668" s="37" t="s">
        <v>1269</v>
      </c>
      <c r="C668" s="38" t="s">
        <v>1270</v>
      </c>
      <c r="D668" s="39">
        <v>0</v>
      </c>
      <c r="E668" s="39">
        <v>0</v>
      </c>
      <c r="F668" s="39">
        <v>0</v>
      </c>
      <c r="G668" s="39">
        <v>0</v>
      </c>
      <c r="H668" s="39">
        <v>0</v>
      </c>
      <c r="I668" s="39">
        <v>0</v>
      </c>
      <c r="J668" s="39">
        <v>0</v>
      </c>
      <c r="K668" s="39">
        <v>0</v>
      </c>
      <c r="L668" s="39">
        <v>0</v>
      </c>
      <c r="M668" s="39">
        <v>0</v>
      </c>
      <c r="N668" s="39" t="s">
        <v>1971</v>
      </c>
    </row>
    <row r="669" spans="1:14" customFormat="1" ht="37.5" x14ac:dyDescent="0.25">
      <c r="A669" s="36" t="s">
        <v>25</v>
      </c>
      <c r="B669" s="37" t="s">
        <v>1271</v>
      </c>
      <c r="C669" s="38" t="s">
        <v>1272</v>
      </c>
      <c r="D669" s="39">
        <v>0</v>
      </c>
      <c r="E669" s="39">
        <v>0</v>
      </c>
      <c r="F669" s="39">
        <v>0</v>
      </c>
      <c r="G669" s="39">
        <v>0</v>
      </c>
      <c r="H669" s="39">
        <v>0</v>
      </c>
      <c r="I669" s="39">
        <v>0</v>
      </c>
      <c r="J669" s="39">
        <v>0</v>
      </c>
      <c r="K669" s="39">
        <v>0</v>
      </c>
      <c r="L669" s="39">
        <v>0</v>
      </c>
      <c r="M669" s="39">
        <v>0</v>
      </c>
      <c r="N669" s="39" t="s">
        <v>1971</v>
      </c>
    </row>
    <row r="670" spans="1:14" s="32" customFormat="1" ht="37.5" x14ac:dyDescent="0.25">
      <c r="A670" s="34" t="s">
        <v>26</v>
      </c>
      <c r="B670" s="29" t="s">
        <v>1273</v>
      </c>
      <c r="C670" s="35" t="s">
        <v>34</v>
      </c>
      <c r="D670" s="33">
        <f>SUM(D671)</f>
        <v>0</v>
      </c>
      <c r="E670" s="33">
        <f t="shared" ref="E670:M670" si="27">SUM(E671)</f>
        <v>0</v>
      </c>
      <c r="F670" s="33">
        <f t="shared" si="27"/>
        <v>0</v>
      </c>
      <c r="G670" s="33">
        <f t="shared" si="27"/>
        <v>0</v>
      </c>
      <c r="H670" s="33">
        <f t="shared" si="27"/>
        <v>0</v>
      </c>
      <c r="I670" s="33">
        <f t="shared" si="27"/>
        <v>0</v>
      </c>
      <c r="J670" s="33">
        <f t="shared" si="27"/>
        <v>0</v>
      </c>
      <c r="K670" s="33">
        <f t="shared" si="27"/>
        <v>0</v>
      </c>
      <c r="L670" s="33">
        <f t="shared" si="27"/>
        <v>0</v>
      </c>
      <c r="M670" s="33">
        <f t="shared" si="27"/>
        <v>0</v>
      </c>
      <c r="N670" s="33" t="s">
        <v>1970</v>
      </c>
    </row>
    <row r="671" spans="1:14" customFormat="1" ht="112.5" x14ac:dyDescent="0.25">
      <c r="A671" s="36" t="s">
        <v>26</v>
      </c>
      <c r="B671" s="37" t="s">
        <v>1274</v>
      </c>
      <c r="C671" s="38" t="s">
        <v>1275</v>
      </c>
      <c r="D671" s="39">
        <v>0</v>
      </c>
      <c r="E671" s="39">
        <v>0</v>
      </c>
      <c r="F671" s="39">
        <v>0</v>
      </c>
      <c r="G671" s="39">
        <v>0</v>
      </c>
      <c r="H671" s="39">
        <v>0</v>
      </c>
      <c r="I671" s="39">
        <v>0</v>
      </c>
      <c r="J671" s="39">
        <v>0</v>
      </c>
      <c r="K671" s="39">
        <v>0</v>
      </c>
      <c r="L671" s="39">
        <v>0</v>
      </c>
      <c r="M671" s="39">
        <v>0</v>
      </c>
      <c r="N671" s="39" t="s">
        <v>1971</v>
      </c>
    </row>
    <row r="672" spans="1:14" s="32" customFormat="1" ht="18.75" x14ac:dyDescent="0.25">
      <c r="A672" s="34" t="s">
        <v>1276</v>
      </c>
      <c r="B672" s="29" t="s">
        <v>1277</v>
      </c>
      <c r="C672" s="35" t="s">
        <v>34</v>
      </c>
      <c r="D672" s="33">
        <f>SUM(D673:D968)</f>
        <v>0</v>
      </c>
      <c r="E672" s="33">
        <f t="shared" ref="E672:M672" si="28">SUM(E673:E968)</f>
        <v>0.10199999999999999</v>
      </c>
      <c r="F672" s="33">
        <f t="shared" si="28"/>
        <v>0</v>
      </c>
      <c r="G672" s="33">
        <f t="shared" si="28"/>
        <v>0</v>
      </c>
      <c r="H672" s="33">
        <f t="shared" si="28"/>
        <v>0</v>
      </c>
      <c r="I672" s="33">
        <f t="shared" si="28"/>
        <v>0</v>
      </c>
      <c r="J672" s="33">
        <f t="shared" si="28"/>
        <v>3.7355559758071741E-4</v>
      </c>
      <c r="K672" s="33">
        <f t="shared" si="28"/>
        <v>0</v>
      </c>
      <c r="L672" s="33">
        <f t="shared" si="28"/>
        <v>0</v>
      </c>
      <c r="M672" s="33">
        <f t="shared" si="28"/>
        <v>0</v>
      </c>
      <c r="N672" s="33" t="s">
        <v>1970</v>
      </c>
    </row>
    <row r="673" spans="1:14" customFormat="1" ht="56.25" x14ac:dyDescent="0.25">
      <c r="A673" s="36" t="s">
        <v>1276</v>
      </c>
      <c r="B673" s="37" t="s">
        <v>1278</v>
      </c>
      <c r="C673" s="38" t="s">
        <v>1279</v>
      </c>
      <c r="D673" s="39">
        <v>0</v>
      </c>
      <c r="E673" s="39">
        <v>0</v>
      </c>
      <c r="F673" s="39">
        <v>0</v>
      </c>
      <c r="G673" s="39">
        <v>0</v>
      </c>
      <c r="H673" s="39">
        <v>0</v>
      </c>
      <c r="I673" s="39">
        <v>0</v>
      </c>
      <c r="J673" s="39">
        <v>0</v>
      </c>
      <c r="K673" s="39">
        <v>0</v>
      </c>
      <c r="L673" s="39">
        <v>0</v>
      </c>
      <c r="M673" s="39">
        <v>0</v>
      </c>
      <c r="N673" s="39" t="s">
        <v>1971</v>
      </c>
    </row>
    <row r="674" spans="1:14" customFormat="1" ht="37.5" x14ac:dyDescent="0.25">
      <c r="A674" s="36" t="s">
        <v>1276</v>
      </c>
      <c r="B674" s="37" t="s">
        <v>1280</v>
      </c>
      <c r="C674" s="38" t="s">
        <v>1281</v>
      </c>
      <c r="D674" s="39">
        <v>0</v>
      </c>
      <c r="E674" s="39">
        <v>0</v>
      </c>
      <c r="F674" s="39">
        <v>0</v>
      </c>
      <c r="G674" s="39">
        <v>0</v>
      </c>
      <c r="H674" s="39">
        <v>0</v>
      </c>
      <c r="I674" s="39">
        <v>0</v>
      </c>
      <c r="J674" s="39">
        <v>0</v>
      </c>
      <c r="K674" s="39">
        <v>0</v>
      </c>
      <c r="L674" s="39">
        <v>0</v>
      </c>
      <c r="M674" s="39">
        <v>0</v>
      </c>
      <c r="N674" s="39" t="s">
        <v>1971</v>
      </c>
    </row>
    <row r="675" spans="1:14" customFormat="1" ht="75" x14ac:dyDescent="0.25">
      <c r="A675" s="36" t="s">
        <v>1276</v>
      </c>
      <c r="B675" s="37" t="s">
        <v>1282</v>
      </c>
      <c r="C675" s="38" t="s">
        <v>1283</v>
      </c>
      <c r="D675" s="39">
        <v>0</v>
      </c>
      <c r="E675" s="39">
        <v>0</v>
      </c>
      <c r="F675" s="39">
        <v>0</v>
      </c>
      <c r="G675" s="39">
        <v>0</v>
      </c>
      <c r="H675" s="39">
        <v>0</v>
      </c>
      <c r="I675" s="39">
        <v>0</v>
      </c>
      <c r="J675" s="39">
        <v>0</v>
      </c>
      <c r="K675" s="39">
        <v>0</v>
      </c>
      <c r="L675" s="39">
        <v>0</v>
      </c>
      <c r="M675" s="39">
        <v>0</v>
      </c>
      <c r="N675" s="39" t="s">
        <v>1971</v>
      </c>
    </row>
    <row r="676" spans="1:14" customFormat="1" ht="37.5" x14ac:dyDescent="0.25">
      <c r="A676" s="36" t="s">
        <v>1276</v>
      </c>
      <c r="B676" s="37" t="s">
        <v>1284</v>
      </c>
      <c r="C676" s="38" t="s">
        <v>1285</v>
      </c>
      <c r="D676" s="39">
        <v>0</v>
      </c>
      <c r="E676" s="39">
        <v>0</v>
      </c>
      <c r="F676" s="39">
        <v>0</v>
      </c>
      <c r="G676" s="39">
        <v>0</v>
      </c>
      <c r="H676" s="39">
        <v>0</v>
      </c>
      <c r="I676" s="39">
        <v>0</v>
      </c>
      <c r="J676" s="39">
        <v>0</v>
      </c>
      <c r="K676" s="39">
        <v>0</v>
      </c>
      <c r="L676" s="39">
        <v>0</v>
      </c>
      <c r="M676" s="39">
        <v>0</v>
      </c>
      <c r="N676" s="39" t="s">
        <v>1971</v>
      </c>
    </row>
    <row r="677" spans="1:14" customFormat="1" ht="37.5" x14ac:dyDescent="0.25">
      <c r="A677" s="36" t="s">
        <v>1276</v>
      </c>
      <c r="B677" s="37" t="s">
        <v>1286</v>
      </c>
      <c r="C677" s="38" t="s">
        <v>1287</v>
      </c>
      <c r="D677" s="39">
        <v>0</v>
      </c>
      <c r="E677" s="39">
        <v>0</v>
      </c>
      <c r="F677" s="39">
        <v>0</v>
      </c>
      <c r="G677" s="39">
        <v>0</v>
      </c>
      <c r="H677" s="39">
        <v>0</v>
      </c>
      <c r="I677" s="39">
        <v>0</v>
      </c>
      <c r="J677" s="39">
        <v>0</v>
      </c>
      <c r="K677" s="39">
        <v>0</v>
      </c>
      <c r="L677" s="39">
        <v>0</v>
      </c>
      <c r="M677" s="39">
        <v>0</v>
      </c>
      <c r="N677" s="39" t="s">
        <v>1971</v>
      </c>
    </row>
    <row r="678" spans="1:14" customFormat="1" ht="37.5" x14ac:dyDescent="0.25">
      <c r="A678" s="36" t="s">
        <v>1276</v>
      </c>
      <c r="B678" s="37" t="s">
        <v>1288</v>
      </c>
      <c r="C678" s="38" t="s">
        <v>1289</v>
      </c>
      <c r="D678" s="39">
        <v>0</v>
      </c>
      <c r="E678" s="39">
        <v>0</v>
      </c>
      <c r="F678" s="39">
        <v>0</v>
      </c>
      <c r="G678" s="39">
        <v>0</v>
      </c>
      <c r="H678" s="39">
        <v>0</v>
      </c>
      <c r="I678" s="39">
        <v>0</v>
      </c>
      <c r="J678" s="39">
        <v>0</v>
      </c>
      <c r="K678" s="39">
        <v>0</v>
      </c>
      <c r="L678" s="39">
        <v>0</v>
      </c>
      <c r="M678" s="39">
        <v>0</v>
      </c>
      <c r="N678" s="39" t="s">
        <v>1971</v>
      </c>
    </row>
    <row r="679" spans="1:14" customFormat="1" ht="56.25" x14ac:dyDescent="0.25">
      <c r="A679" s="36" t="s">
        <v>1276</v>
      </c>
      <c r="B679" s="37" t="s">
        <v>1290</v>
      </c>
      <c r="C679" s="38" t="s">
        <v>1291</v>
      </c>
      <c r="D679" s="39">
        <v>0</v>
      </c>
      <c r="E679" s="39">
        <v>0</v>
      </c>
      <c r="F679" s="39">
        <v>0</v>
      </c>
      <c r="G679" s="39">
        <v>0</v>
      </c>
      <c r="H679" s="39">
        <v>0</v>
      </c>
      <c r="I679" s="39">
        <v>0</v>
      </c>
      <c r="J679" s="39">
        <v>0</v>
      </c>
      <c r="K679" s="39">
        <v>0</v>
      </c>
      <c r="L679" s="39">
        <v>0</v>
      </c>
      <c r="M679" s="39">
        <v>0</v>
      </c>
      <c r="N679" s="39" t="s">
        <v>1971</v>
      </c>
    </row>
    <row r="680" spans="1:14" customFormat="1" ht="56.25" x14ac:dyDescent="0.25">
      <c r="A680" s="36" t="s">
        <v>1276</v>
      </c>
      <c r="B680" s="37" t="s">
        <v>1292</v>
      </c>
      <c r="C680" s="38" t="s">
        <v>1293</v>
      </c>
      <c r="D680" s="39">
        <v>0</v>
      </c>
      <c r="E680" s="39">
        <v>0</v>
      </c>
      <c r="F680" s="39">
        <v>0</v>
      </c>
      <c r="G680" s="39">
        <v>0</v>
      </c>
      <c r="H680" s="39">
        <v>0</v>
      </c>
      <c r="I680" s="39">
        <v>0</v>
      </c>
      <c r="J680" s="39">
        <v>0</v>
      </c>
      <c r="K680" s="39">
        <v>0</v>
      </c>
      <c r="L680" s="39">
        <v>0</v>
      </c>
      <c r="M680" s="39">
        <v>0</v>
      </c>
      <c r="N680" s="39" t="s">
        <v>1971</v>
      </c>
    </row>
    <row r="681" spans="1:14" customFormat="1" ht="56.25" x14ac:dyDescent="0.25">
      <c r="A681" s="36" t="s">
        <v>1276</v>
      </c>
      <c r="B681" s="37" t="s">
        <v>1294</v>
      </c>
      <c r="C681" s="38" t="s">
        <v>1295</v>
      </c>
      <c r="D681" s="39">
        <v>0</v>
      </c>
      <c r="E681" s="39">
        <v>0</v>
      </c>
      <c r="F681" s="39">
        <v>0</v>
      </c>
      <c r="G681" s="39">
        <v>0</v>
      </c>
      <c r="H681" s="39">
        <v>0</v>
      </c>
      <c r="I681" s="39">
        <v>0</v>
      </c>
      <c r="J681" s="39">
        <v>0</v>
      </c>
      <c r="K681" s="39">
        <v>0</v>
      </c>
      <c r="L681" s="39">
        <v>0</v>
      </c>
      <c r="M681" s="39">
        <v>0</v>
      </c>
      <c r="N681" s="39" t="s">
        <v>1971</v>
      </c>
    </row>
    <row r="682" spans="1:14" customFormat="1" ht="75" x14ac:dyDescent="0.25">
      <c r="A682" s="36" t="s">
        <v>1276</v>
      </c>
      <c r="B682" s="37" t="s">
        <v>1296</v>
      </c>
      <c r="C682" s="38" t="s">
        <v>1297</v>
      </c>
      <c r="D682" s="39">
        <v>0</v>
      </c>
      <c r="E682" s="39">
        <v>0</v>
      </c>
      <c r="F682" s="39">
        <v>0</v>
      </c>
      <c r="G682" s="39">
        <v>0</v>
      </c>
      <c r="H682" s="39">
        <v>0</v>
      </c>
      <c r="I682" s="39">
        <v>0</v>
      </c>
      <c r="J682" s="39">
        <v>0</v>
      </c>
      <c r="K682" s="39">
        <v>0</v>
      </c>
      <c r="L682" s="39">
        <v>0</v>
      </c>
      <c r="M682" s="39">
        <v>0</v>
      </c>
      <c r="N682" s="39" t="s">
        <v>1971</v>
      </c>
    </row>
    <row r="683" spans="1:14" customFormat="1" ht="18.75" x14ac:dyDescent="0.25">
      <c r="A683" s="36" t="s">
        <v>1276</v>
      </c>
      <c r="B683" s="37" t="s">
        <v>1298</v>
      </c>
      <c r="C683" s="38" t="s">
        <v>1299</v>
      </c>
      <c r="D683" s="39">
        <v>0</v>
      </c>
      <c r="E683" s="39">
        <v>0</v>
      </c>
      <c r="F683" s="39">
        <v>0</v>
      </c>
      <c r="G683" s="39">
        <v>0</v>
      </c>
      <c r="H683" s="39">
        <v>0</v>
      </c>
      <c r="I683" s="39">
        <v>0</v>
      </c>
      <c r="J683" s="39">
        <v>0</v>
      </c>
      <c r="K683" s="39">
        <v>0</v>
      </c>
      <c r="L683" s="39">
        <v>0</v>
      </c>
      <c r="M683" s="39">
        <v>0</v>
      </c>
      <c r="N683" s="39" t="s">
        <v>1971</v>
      </c>
    </row>
    <row r="684" spans="1:14" customFormat="1" ht="37.5" x14ac:dyDescent="0.25">
      <c r="A684" s="36" t="s">
        <v>1276</v>
      </c>
      <c r="B684" s="37" t="s">
        <v>1300</v>
      </c>
      <c r="C684" s="38" t="s">
        <v>1301</v>
      </c>
      <c r="D684" s="39">
        <v>0</v>
      </c>
      <c r="E684" s="39">
        <v>0</v>
      </c>
      <c r="F684" s="39">
        <v>0</v>
      </c>
      <c r="G684" s="39">
        <v>0</v>
      </c>
      <c r="H684" s="39">
        <v>0</v>
      </c>
      <c r="I684" s="39">
        <v>0</v>
      </c>
      <c r="J684" s="39">
        <v>0</v>
      </c>
      <c r="K684" s="39">
        <v>0</v>
      </c>
      <c r="L684" s="39">
        <v>0</v>
      </c>
      <c r="M684" s="39">
        <v>0</v>
      </c>
      <c r="N684" s="39" t="s">
        <v>1971</v>
      </c>
    </row>
    <row r="685" spans="1:14" customFormat="1" ht="37.5" x14ac:dyDescent="0.25">
      <c r="A685" s="36" t="s">
        <v>1276</v>
      </c>
      <c r="B685" s="37" t="s">
        <v>1302</v>
      </c>
      <c r="C685" s="38" t="s">
        <v>1303</v>
      </c>
      <c r="D685" s="39">
        <v>0</v>
      </c>
      <c r="E685" s="39">
        <v>0</v>
      </c>
      <c r="F685" s="39">
        <v>0</v>
      </c>
      <c r="G685" s="39">
        <v>0</v>
      </c>
      <c r="H685" s="39">
        <v>0</v>
      </c>
      <c r="I685" s="39">
        <v>0</v>
      </c>
      <c r="J685" s="39">
        <v>0</v>
      </c>
      <c r="K685" s="39">
        <v>0</v>
      </c>
      <c r="L685" s="39">
        <v>0</v>
      </c>
      <c r="M685" s="39">
        <v>0</v>
      </c>
      <c r="N685" s="39" t="s">
        <v>1971</v>
      </c>
    </row>
    <row r="686" spans="1:14" customFormat="1" ht="18.75" x14ac:dyDescent="0.25">
      <c r="A686" s="36" t="s">
        <v>1276</v>
      </c>
      <c r="B686" s="37" t="s">
        <v>1304</v>
      </c>
      <c r="C686" s="38" t="s">
        <v>1305</v>
      </c>
      <c r="D686" s="39">
        <v>0</v>
      </c>
      <c r="E686" s="39">
        <v>0</v>
      </c>
      <c r="F686" s="39">
        <v>0</v>
      </c>
      <c r="G686" s="39">
        <v>0</v>
      </c>
      <c r="H686" s="39">
        <v>0</v>
      </c>
      <c r="I686" s="39">
        <v>0</v>
      </c>
      <c r="J686" s="39">
        <v>0</v>
      </c>
      <c r="K686" s="39">
        <v>0</v>
      </c>
      <c r="L686" s="39">
        <v>0</v>
      </c>
      <c r="M686" s="39">
        <v>0</v>
      </c>
      <c r="N686" s="39" t="s">
        <v>1971</v>
      </c>
    </row>
    <row r="687" spans="1:14" customFormat="1" ht="18.75" x14ac:dyDescent="0.25">
      <c r="A687" s="36" t="s">
        <v>1276</v>
      </c>
      <c r="B687" s="37" t="s">
        <v>1306</v>
      </c>
      <c r="C687" s="38" t="s">
        <v>1307</v>
      </c>
      <c r="D687" s="39">
        <v>0</v>
      </c>
      <c r="E687" s="39">
        <v>0</v>
      </c>
      <c r="F687" s="39">
        <v>0</v>
      </c>
      <c r="G687" s="39">
        <v>0</v>
      </c>
      <c r="H687" s="39">
        <v>0</v>
      </c>
      <c r="I687" s="39">
        <v>0</v>
      </c>
      <c r="J687" s="39">
        <v>0</v>
      </c>
      <c r="K687" s="39">
        <v>0</v>
      </c>
      <c r="L687" s="39">
        <v>0</v>
      </c>
      <c r="M687" s="39">
        <v>0</v>
      </c>
      <c r="N687" s="39" t="s">
        <v>1971</v>
      </c>
    </row>
    <row r="688" spans="1:14" customFormat="1" ht="75" x14ac:dyDescent="0.25">
      <c r="A688" s="36" t="s">
        <v>1276</v>
      </c>
      <c r="B688" s="37" t="s">
        <v>1308</v>
      </c>
      <c r="C688" s="38" t="s">
        <v>1309</v>
      </c>
      <c r="D688" s="39">
        <v>0</v>
      </c>
      <c r="E688" s="39">
        <v>0</v>
      </c>
      <c r="F688" s="39">
        <v>0</v>
      </c>
      <c r="G688" s="39">
        <v>0</v>
      </c>
      <c r="H688" s="39">
        <v>0</v>
      </c>
      <c r="I688" s="39">
        <v>0</v>
      </c>
      <c r="J688" s="39">
        <v>0</v>
      </c>
      <c r="K688" s="39">
        <v>0</v>
      </c>
      <c r="L688" s="39">
        <v>0</v>
      </c>
      <c r="M688" s="39">
        <v>0</v>
      </c>
      <c r="N688" s="39" t="s">
        <v>1971</v>
      </c>
    </row>
    <row r="689" spans="1:14" customFormat="1" ht="18.75" x14ac:dyDescent="0.25">
      <c r="A689" s="36" t="s">
        <v>1276</v>
      </c>
      <c r="B689" s="37" t="s">
        <v>1310</v>
      </c>
      <c r="C689" s="38" t="s">
        <v>1311</v>
      </c>
      <c r="D689" s="39">
        <v>0</v>
      </c>
      <c r="E689" s="39">
        <v>0</v>
      </c>
      <c r="F689" s="39">
        <v>0</v>
      </c>
      <c r="G689" s="39">
        <v>0</v>
      </c>
      <c r="H689" s="39">
        <v>0</v>
      </c>
      <c r="I689" s="39">
        <v>0</v>
      </c>
      <c r="J689" s="39">
        <v>0</v>
      </c>
      <c r="K689" s="39">
        <v>0</v>
      </c>
      <c r="L689" s="39">
        <v>0</v>
      </c>
      <c r="M689" s="39">
        <v>0</v>
      </c>
      <c r="N689" s="39" t="s">
        <v>1971</v>
      </c>
    </row>
    <row r="690" spans="1:14" customFormat="1" ht="18.75" x14ac:dyDescent="0.25">
      <c r="A690" s="36" t="s">
        <v>1276</v>
      </c>
      <c r="B690" s="37" t="s">
        <v>1312</v>
      </c>
      <c r="C690" s="38" t="s">
        <v>1313</v>
      </c>
      <c r="D690" s="39">
        <v>0</v>
      </c>
      <c r="E690" s="39">
        <v>0</v>
      </c>
      <c r="F690" s="39">
        <v>0</v>
      </c>
      <c r="G690" s="39">
        <v>0</v>
      </c>
      <c r="H690" s="39">
        <v>0</v>
      </c>
      <c r="I690" s="39">
        <v>0</v>
      </c>
      <c r="J690" s="39">
        <v>0</v>
      </c>
      <c r="K690" s="39">
        <v>0</v>
      </c>
      <c r="L690" s="39">
        <v>0</v>
      </c>
      <c r="M690" s="39">
        <v>0</v>
      </c>
      <c r="N690" s="39" t="s">
        <v>1971</v>
      </c>
    </row>
    <row r="691" spans="1:14" customFormat="1" ht="18.75" x14ac:dyDescent="0.25">
      <c r="A691" s="36" t="s">
        <v>1276</v>
      </c>
      <c r="B691" s="37" t="s">
        <v>1314</v>
      </c>
      <c r="C691" s="38" t="s">
        <v>1315</v>
      </c>
      <c r="D691" s="39">
        <v>0</v>
      </c>
      <c r="E691" s="39">
        <v>0</v>
      </c>
      <c r="F691" s="39">
        <v>0</v>
      </c>
      <c r="G691" s="39">
        <v>0</v>
      </c>
      <c r="H691" s="39">
        <v>0</v>
      </c>
      <c r="I691" s="39">
        <v>0</v>
      </c>
      <c r="J691" s="39">
        <v>0</v>
      </c>
      <c r="K691" s="39">
        <v>0</v>
      </c>
      <c r="L691" s="39">
        <v>0</v>
      </c>
      <c r="M691" s="39">
        <v>0</v>
      </c>
      <c r="N691" s="39" t="s">
        <v>1971</v>
      </c>
    </row>
    <row r="692" spans="1:14" customFormat="1" ht="37.5" x14ac:dyDescent="0.25">
      <c r="A692" s="36" t="s">
        <v>1276</v>
      </c>
      <c r="B692" s="37" t="s">
        <v>1316</v>
      </c>
      <c r="C692" s="38" t="s">
        <v>1317</v>
      </c>
      <c r="D692" s="39">
        <v>0</v>
      </c>
      <c r="E692" s="39">
        <v>0</v>
      </c>
      <c r="F692" s="39">
        <v>0</v>
      </c>
      <c r="G692" s="39">
        <v>0</v>
      </c>
      <c r="H692" s="39">
        <v>0</v>
      </c>
      <c r="I692" s="39">
        <v>0</v>
      </c>
      <c r="J692" s="39">
        <v>0</v>
      </c>
      <c r="K692" s="39">
        <v>0</v>
      </c>
      <c r="L692" s="39">
        <v>0</v>
      </c>
      <c r="M692" s="39">
        <v>0</v>
      </c>
      <c r="N692" s="39" t="s">
        <v>1971</v>
      </c>
    </row>
    <row r="693" spans="1:14" customFormat="1" ht="37.5" x14ac:dyDescent="0.25">
      <c r="A693" s="36" t="s">
        <v>1276</v>
      </c>
      <c r="B693" s="37" t="s">
        <v>1318</v>
      </c>
      <c r="C693" s="38" t="s">
        <v>1319</v>
      </c>
      <c r="D693" s="39">
        <v>0</v>
      </c>
      <c r="E693" s="39">
        <v>0</v>
      </c>
      <c r="F693" s="39">
        <v>0</v>
      </c>
      <c r="G693" s="39">
        <v>0</v>
      </c>
      <c r="H693" s="39">
        <v>0</v>
      </c>
      <c r="I693" s="39">
        <v>0</v>
      </c>
      <c r="J693" s="39">
        <v>0</v>
      </c>
      <c r="K693" s="39">
        <v>0</v>
      </c>
      <c r="L693" s="39">
        <v>0</v>
      </c>
      <c r="M693" s="39">
        <v>0</v>
      </c>
      <c r="N693" s="39" t="s">
        <v>1971</v>
      </c>
    </row>
    <row r="694" spans="1:14" customFormat="1" ht="37.5" x14ac:dyDescent="0.25">
      <c r="A694" s="36" t="s">
        <v>1276</v>
      </c>
      <c r="B694" s="37" t="s">
        <v>1320</v>
      </c>
      <c r="C694" s="38" t="s">
        <v>1321</v>
      </c>
      <c r="D694" s="39">
        <v>0</v>
      </c>
      <c r="E694" s="39">
        <v>0</v>
      </c>
      <c r="F694" s="39">
        <v>0</v>
      </c>
      <c r="G694" s="39">
        <v>0</v>
      </c>
      <c r="H694" s="39">
        <v>0</v>
      </c>
      <c r="I694" s="39">
        <v>0</v>
      </c>
      <c r="J694" s="39">
        <v>0</v>
      </c>
      <c r="K694" s="39">
        <v>0</v>
      </c>
      <c r="L694" s="39">
        <v>0</v>
      </c>
      <c r="M694" s="39">
        <v>0</v>
      </c>
      <c r="N694" s="39" t="s">
        <v>1971</v>
      </c>
    </row>
    <row r="695" spans="1:14" customFormat="1" ht="37.5" x14ac:dyDescent="0.25">
      <c r="A695" s="36" t="s">
        <v>1276</v>
      </c>
      <c r="B695" s="37" t="s">
        <v>1322</v>
      </c>
      <c r="C695" s="38" t="s">
        <v>1323</v>
      </c>
      <c r="D695" s="39">
        <v>0</v>
      </c>
      <c r="E695" s="39">
        <v>0</v>
      </c>
      <c r="F695" s="39">
        <v>0</v>
      </c>
      <c r="G695" s="39">
        <v>0</v>
      </c>
      <c r="H695" s="39">
        <v>0</v>
      </c>
      <c r="I695" s="39">
        <v>0</v>
      </c>
      <c r="J695" s="39">
        <v>0</v>
      </c>
      <c r="K695" s="39">
        <v>0</v>
      </c>
      <c r="L695" s="39">
        <v>0</v>
      </c>
      <c r="M695" s="39">
        <v>0</v>
      </c>
      <c r="N695" s="39" t="s">
        <v>1971</v>
      </c>
    </row>
    <row r="696" spans="1:14" customFormat="1" ht="37.5" x14ac:dyDescent="0.25">
      <c r="A696" s="36" t="s">
        <v>1276</v>
      </c>
      <c r="B696" s="37" t="s">
        <v>1324</v>
      </c>
      <c r="C696" s="38" t="s">
        <v>1325</v>
      </c>
      <c r="D696" s="39">
        <v>0</v>
      </c>
      <c r="E696" s="39">
        <v>0</v>
      </c>
      <c r="F696" s="39">
        <v>0</v>
      </c>
      <c r="G696" s="39">
        <v>0</v>
      </c>
      <c r="H696" s="39">
        <v>0</v>
      </c>
      <c r="I696" s="39">
        <v>0</v>
      </c>
      <c r="J696" s="39">
        <v>0</v>
      </c>
      <c r="K696" s="39">
        <v>0</v>
      </c>
      <c r="L696" s="39">
        <v>0</v>
      </c>
      <c r="M696" s="39">
        <v>0</v>
      </c>
      <c r="N696" s="39" t="s">
        <v>1971</v>
      </c>
    </row>
    <row r="697" spans="1:14" customFormat="1" ht="37.5" x14ac:dyDescent="0.25">
      <c r="A697" s="36" t="s">
        <v>1276</v>
      </c>
      <c r="B697" s="37" t="s">
        <v>1326</v>
      </c>
      <c r="C697" s="38" t="s">
        <v>1327</v>
      </c>
      <c r="D697" s="39">
        <v>0</v>
      </c>
      <c r="E697" s="39">
        <v>0</v>
      </c>
      <c r="F697" s="39">
        <v>0</v>
      </c>
      <c r="G697" s="39">
        <v>0</v>
      </c>
      <c r="H697" s="39">
        <v>0</v>
      </c>
      <c r="I697" s="39">
        <v>0</v>
      </c>
      <c r="J697" s="39">
        <v>0</v>
      </c>
      <c r="K697" s="39">
        <v>0</v>
      </c>
      <c r="L697" s="39">
        <v>0</v>
      </c>
      <c r="M697" s="39">
        <v>0</v>
      </c>
      <c r="N697" s="39" t="s">
        <v>1971</v>
      </c>
    </row>
    <row r="698" spans="1:14" customFormat="1" ht="37.5" x14ac:dyDescent="0.25">
      <c r="A698" s="36" t="s">
        <v>1276</v>
      </c>
      <c r="B698" s="37" t="s">
        <v>1328</v>
      </c>
      <c r="C698" s="38" t="s">
        <v>1329</v>
      </c>
      <c r="D698" s="39">
        <v>0</v>
      </c>
      <c r="E698" s="39">
        <v>0</v>
      </c>
      <c r="F698" s="39">
        <v>0</v>
      </c>
      <c r="G698" s="39">
        <v>0</v>
      </c>
      <c r="H698" s="39">
        <v>0</v>
      </c>
      <c r="I698" s="39">
        <v>0</v>
      </c>
      <c r="J698" s="39">
        <v>0</v>
      </c>
      <c r="K698" s="39">
        <v>0</v>
      </c>
      <c r="L698" s="39">
        <v>0</v>
      </c>
      <c r="M698" s="39">
        <v>0</v>
      </c>
      <c r="N698" s="39" t="s">
        <v>1971</v>
      </c>
    </row>
    <row r="699" spans="1:14" customFormat="1" ht="37.5" x14ac:dyDescent="0.25">
      <c r="A699" s="36" t="s">
        <v>1276</v>
      </c>
      <c r="B699" s="37" t="s">
        <v>1330</v>
      </c>
      <c r="C699" s="38" t="s">
        <v>1331</v>
      </c>
      <c r="D699" s="39">
        <v>0</v>
      </c>
      <c r="E699" s="39">
        <v>0</v>
      </c>
      <c r="F699" s="39">
        <v>0</v>
      </c>
      <c r="G699" s="39">
        <v>0</v>
      </c>
      <c r="H699" s="39">
        <v>0</v>
      </c>
      <c r="I699" s="39">
        <v>0</v>
      </c>
      <c r="J699" s="39">
        <v>0</v>
      </c>
      <c r="K699" s="39">
        <v>0</v>
      </c>
      <c r="L699" s="39">
        <v>0</v>
      </c>
      <c r="M699" s="39">
        <v>0</v>
      </c>
      <c r="N699" s="39" t="s">
        <v>1971</v>
      </c>
    </row>
    <row r="700" spans="1:14" customFormat="1" ht="37.5" x14ac:dyDescent="0.25">
      <c r="A700" s="36" t="s">
        <v>1276</v>
      </c>
      <c r="B700" s="37" t="s">
        <v>1332</v>
      </c>
      <c r="C700" s="38" t="s">
        <v>1333</v>
      </c>
      <c r="D700" s="39">
        <v>0</v>
      </c>
      <c r="E700" s="39">
        <v>0</v>
      </c>
      <c r="F700" s="39">
        <v>0</v>
      </c>
      <c r="G700" s="39">
        <v>0</v>
      </c>
      <c r="H700" s="39">
        <v>0</v>
      </c>
      <c r="I700" s="39">
        <v>0</v>
      </c>
      <c r="J700" s="39">
        <v>0</v>
      </c>
      <c r="K700" s="39">
        <v>0</v>
      </c>
      <c r="L700" s="39">
        <v>0</v>
      </c>
      <c r="M700" s="39">
        <v>0</v>
      </c>
      <c r="N700" s="39" t="s">
        <v>1971</v>
      </c>
    </row>
    <row r="701" spans="1:14" customFormat="1" ht="37.5" x14ac:dyDescent="0.25">
      <c r="A701" s="36" t="s">
        <v>1276</v>
      </c>
      <c r="B701" s="37" t="s">
        <v>1326</v>
      </c>
      <c r="C701" s="38" t="s">
        <v>1334</v>
      </c>
      <c r="D701" s="39">
        <v>0</v>
      </c>
      <c r="E701" s="39">
        <v>0</v>
      </c>
      <c r="F701" s="39">
        <v>0</v>
      </c>
      <c r="G701" s="39">
        <v>0</v>
      </c>
      <c r="H701" s="39">
        <v>0</v>
      </c>
      <c r="I701" s="39">
        <v>0</v>
      </c>
      <c r="J701" s="39">
        <v>0</v>
      </c>
      <c r="K701" s="39">
        <v>0</v>
      </c>
      <c r="L701" s="39">
        <v>0</v>
      </c>
      <c r="M701" s="39">
        <v>0</v>
      </c>
      <c r="N701" s="39" t="s">
        <v>1971</v>
      </c>
    </row>
    <row r="702" spans="1:14" customFormat="1" ht="37.5" x14ac:dyDescent="0.25">
      <c r="A702" s="36" t="s">
        <v>1276</v>
      </c>
      <c r="B702" s="37" t="s">
        <v>1335</v>
      </c>
      <c r="C702" s="38" t="s">
        <v>1336</v>
      </c>
      <c r="D702" s="39">
        <v>0</v>
      </c>
      <c r="E702" s="39">
        <v>0</v>
      </c>
      <c r="F702" s="39">
        <v>0</v>
      </c>
      <c r="G702" s="39">
        <v>0</v>
      </c>
      <c r="H702" s="39">
        <v>0</v>
      </c>
      <c r="I702" s="39">
        <v>0</v>
      </c>
      <c r="J702" s="39">
        <v>0</v>
      </c>
      <c r="K702" s="39">
        <v>0</v>
      </c>
      <c r="L702" s="39">
        <v>0</v>
      </c>
      <c r="M702" s="39">
        <v>0</v>
      </c>
      <c r="N702" s="39" t="s">
        <v>1971</v>
      </c>
    </row>
    <row r="703" spans="1:14" customFormat="1" ht="18.75" x14ac:dyDescent="0.25">
      <c r="A703" s="36" t="s">
        <v>1276</v>
      </c>
      <c r="B703" s="37" t="s">
        <v>1337</v>
      </c>
      <c r="C703" s="38" t="s">
        <v>1338</v>
      </c>
      <c r="D703" s="39">
        <v>0</v>
      </c>
      <c r="E703" s="39">
        <v>0</v>
      </c>
      <c r="F703" s="39">
        <v>0</v>
      </c>
      <c r="G703" s="39">
        <v>0</v>
      </c>
      <c r="H703" s="39">
        <v>0</v>
      </c>
      <c r="I703" s="39">
        <v>0</v>
      </c>
      <c r="J703" s="39">
        <v>0</v>
      </c>
      <c r="K703" s="39">
        <v>0</v>
      </c>
      <c r="L703" s="39">
        <v>0</v>
      </c>
      <c r="M703" s="39">
        <v>0</v>
      </c>
      <c r="N703" s="39" t="s">
        <v>1971</v>
      </c>
    </row>
    <row r="704" spans="1:14" customFormat="1" ht="37.5" x14ac:dyDescent="0.25">
      <c r="A704" s="36" t="s">
        <v>1276</v>
      </c>
      <c r="B704" s="37" t="s">
        <v>1339</v>
      </c>
      <c r="C704" s="38" t="s">
        <v>1340</v>
      </c>
      <c r="D704" s="39">
        <v>0</v>
      </c>
      <c r="E704" s="39">
        <v>0</v>
      </c>
      <c r="F704" s="39">
        <v>0</v>
      </c>
      <c r="G704" s="39">
        <v>0</v>
      </c>
      <c r="H704" s="39">
        <v>0</v>
      </c>
      <c r="I704" s="39">
        <v>0</v>
      </c>
      <c r="J704" s="39">
        <v>0</v>
      </c>
      <c r="K704" s="39">
        <v>0</v>
      </c>
      <c r="L704" s="39">
        <v>0</v>
      </c>
      <c r="M704" s="39">
        <v>0</v>
      </c>
      <c r="N704" s="39" t="s">
        <v>1971</v>
      </c>
    </row>
    <row r="705" spans="1:14" customFormat="1" ht="37.5" x14ac:dyDescent="0.25">
      <c r="A705" s="36" t="s">
        <v>1276</v>
      </c>
      <c r="B705" s="37" t="s">
        <v>1341</v>
      </c>
      <c r="C705" s="38" t="s">
        <v>1342</v>
      </c>
      <c r="D705" s="39">
        <v>0</v>
      </c>
      <c r="E705" s="39">
        <v>0</v>
      </c>
      <c r="F705" s="39">
        <v>0</v>
      </c>
      <c r="G705" s="39">
        <v>0</v>
      </c>
      <c r="H705" s="39">
        <v>0</v>
      </c>
      <c r="I705" s="39">
        <v>0</v>
      </c>
      <c r="J705" s="39">
        <v>0</v>
      </c>
      <c r="K705" s="39">
        <v>0</v>
      </c>
      <c r="L705" s="39">
        <v>0</v>
      </c>
      <c r="M705" s="39">
        <v>0</v>
      </c>
      <c r="N705" s="39" t="s">
        <v>1971</v>
      </c>
    </row>
    <row r="706" spans="1:14" customFormat="1" ht="37.5" x14ac:dyDescent="0.25">
      <c r="A706" s="36" t="s">
        <v>1276</v>
      </c>
      <c r="B706" s="37" t="s">
        <v>1343</v>
      </c>
      <c r="C706" s="38" t="s">
        <v>1344</v>
      </c>
      <c r="D706" s="39">
        <v>0</v>
      </c>
      <c r="E706" s="39">
        <v>0</v>
      </c>
      <c r="F706" s="39">
        <v>0</v>
      </c>
      <c r="G706" s="39">
        <v>0</v>
      </c>
      <c r="H706" s="39">
        <v>0</v>
      </c>
      <c r="I706" s="39">
        <v>0</v>
      </c>
      <c r="J706" s="39">
        <v>0</v>
      </c>
      <c r="K706" s="39">
        <v>0</v>
      </c>
      <c r="L706" s="39">
        <v>0</v>
      </c>
      <c r="M706" s="39">
        <v>0</v>
      </c>
      <c r="N706" s="39" t="s">
        <v>1971</v>
      </c>
    </row>
    <row r="707" spans="1:14" customFormat="1" ht="37.5" x14ac:dyDescent="0.25">
      <c r="A707" s="36" t="s">
        <v>1276</v>
      </c>
      <c r="B707" s="37" t="s">
        <v>1345</v>
      </c>
      <c r="C707" s="38" t="s">
        <v>1346</v>
      </c>
      <c r="D707" s="39">
        <v>0</v>
      </c>
      <c r="E707" s="39">
        <v>0</v>
      </c>
      <c r="F707" s="39">
        <v>0</v>
      </c>
      <c r="G707" s="39">
        <v>0</v>
      </c>
      <c r="H707" s="39">
        <v>0</v>
      </c>
      <c r="I707" s="39">
        <v>0</v>
      </c>
      <c r="J707" s="39">
        <v>0</v>
      </c>
      <c r="K707" s="39">
        <v>0</v>
      </c>
      <c r="L707" s="39">
        <v>0</v>
      </c>
      <c r="M707" s="39">
        <v>0</v>
      </c>
      <c r="N707" s="39" t="s">
        <v>1971</v>
      </c>
    </row>
    <row r="708" spans="1:14" customFormat="1" ht="18.75" x14ac:dyDescent="0.25">
      <c r="A708" s="36" t="s">
        <v>1276</v>
      </c>
      <c r="B708" s="37" t="s">
        <v>1347</v>
      </c>
      <c r="C708" s="38" t="s">
        <v>1348</v>
      </c>
      <c r="D708" s="39">
        <v>0</v>
      </c>
      <c r="E708" s="39">
        <v>0</v>
      </c>
      <c r="F708" s="39">
        <v>0</v>
      </c>
      <c r="G708" s="39">
        <v>0</v>
      </c>
      <c r="H708" s="39">
        <v>0</v>
      </c>
      <c r="I708" s="39">
        <v>0</v>
      </c>
      <c r="J708" s="39">
        <v>0</v>
      </c>
      <c r="K708" s="39">
        <v>0</v>
      </c>
      <c r="L708" s="39">
        <v>0</v>
      </c>
      <c r="M708" s="39">
        <v>0</v>
      </c>
      <c r="N708" s="39" t="s">
        <v>1971</v>
      </c>
    </row>
    <row r="709" spans="1:14" customFormat="1" ht="37.5" x14ac:dyDescent="0.25">
      <c r="A709" s="36" t="s">
        <v>1276</v>
      </c>
      <c r="B709" s="37" t="s">
        <v>1328</v>
      </c>
      <c r="C709" s="38" t="s">
        <v>1349</v>
      </c>
      <c r="D709" s="39">
        <v>0</v>
      </c>
      <c r="E709" s="39">
        <v>0</v>
      </c>
      <c r="F709" s="39">
        <v>0</v>
      </c>
      <c r="G709" s="39">
        <v>0</v>
      </c>
      <c r="H709" s="39">
        <v>0</v>
      </c>
      <c r="I709" s="39">
        <v>0</v>
      </c>
      <c r="J709" s="39">
        <v>0</v>
      </c>
      <c r="K709" s="39">
        <v>0</v>
      </c>
      <c r="L709" s="39">
        <v>0</v>
      </c>
      <c r="M709" s="39">
        <v>0</v>
      </c>
      <c r="N709" s="39" t="s">
        <v>1971</v>
      </c>
    </row>
    <row r="710" spans="1:14" customFormat="1" ht="37.5" x14ac:dyDescent="0.25">
      <c r="A710" s="36" t="s">
        <v>1276</v>
      </c>
      <c r="B710" s="37" t="s">
        <v>1350</v>
      </c>
      <c r="C710" s="38" t="s">
        <v>1351</v>
      </c>
      <c r="D710" s="39">
        <v>0</v>
      </c>
      <c r="E710" s="39">
        <v>0</v>
      </c>
      <c r="F710" s="39">
        <v>0</v>
      </c>
      <c r="G710" s="39">
        <v>0</v>
      </c>
      <c r="H710" s="39">
        <v>0</v>
      </c>
      <c r="I710" s="39">
        <v>0</v>
      </c>
      <c r="J710" s="39">
        <v>0</v>
      </c>
      <c r="K710" s="39">
        <v>0</v>
      </c>
      <c r="L710" s="39">
        <v>0</v>
      </c>
      <c r="M710" s="39">
        <v>0</v>
      </c>
      <c r="N710" s="39" t="s">
        <v>1971</v>
      </c>
    </row>
    <row r="711" spans="1:14" customFormat="1" ht="37.5" x14ac:dyDescent="0.25">
      <c r="A711" s="36" t="s">
        <v>1276</v>
      </c>
      <c r="B711" s="37" t="s">
        <v>1326</v>
      </c>
      <c r="C711" s="38" t="s">
        <v>1352</v>
      </c>
      <c r="D711" s="39">
        <v>0</v>
      </c>
      <c r="E711" s="39">
        <v>0</v>
      </c>
      <c r="F711" s="39">
        <v>0</v>
      </c>
      <c r="G711" s="39">
        <v>0</v>
      </c>
      <c r="H711" s="39">
        <v>0</v>
      </c>
      <c r="I711" s="39">
        <v>0</v>
      </c>
      <c r="J711" s="39">
        <v>0</v>
      </c>
      <c r="K711" s="39">
        <v>0</v>
      </c>
      <c r="L711" s="39">
        <v>0</v>
      </c>
      <c r="M711" s="39">
        <v>0</v>
      </c>
      <c r="N711" s="39" t="s">
        <v>1971</v>
      </c>
    </row>
    <row r="712" spans="1:14" customFormat="1" ht="37.5" x14ac:dyDescent="0.25">
      <c r="A712" s="36" t="s">
        <v>1276</v>
      </c>
      <c r="B712" s="37" t="s">
        <v>1353</v>
      </c>
      <c r="C712" s="38" t="s">
        <v>1354</v>
      </c>
      <c r="D712" s="39">
        <v>0</v>
      </c>
      <c r="E712" s="39">
        <v>0</v>
      </c>
      <c r="F712" s="39">
        <v>0</v>
      </c>
      <c r="G712" s="39">
        <v>0</v>
      </c>
      <c r="H712" s="39">
        <v>0</v>
      </c>
      <c r="I712" s="39">
        <v>0</v>
      </c>
      <c r="J712" s="39">
        <v>0</v>
      </c>
      <c r="K712" s="39">
        <v>0</v>
      </c>
      <c r="L712" s="39">
        <v>0</v>
      </c>
      <c r="M712" s="39">
        <v>0</v>
      </c>
      <c r="N712" s="39" t="s">
        <v>1971</v>
      </c>
    </row>
    <row r="713" spans="1:14" customFormat="1" ht="18.75" x14ac:dyDescent="0.25">
      <c r="A713" s="36" t="s">
        <v>1276</v>
      </c>
      <c r="B713" s="37" t="s">
        <v>1355</v>
      </c>
      <c r="C713" s="38" t="s">
        <v>1356</v>
      </c>
      <c r="D713" s="39">
        <v>0</v>
      </c>
      <c r="E713" s="39">
        <v>0</v>
      </c>
      <c r="F713" s="39">
        <v>0</v>
      </c>
      <c r="G713" s="39">
        <v>0</v>
      </c>
      <c r="H713" s="39">
        <v>0</v>
      </c>
      <c r="I713" s="39">
        <v>0</v>
      </c>
      <c r="J713" s="39">
        <v>0</v>
      </c>
      <c r="K713" s="39">
        <v>0</v>
      </c>
      <c r="L713" s="39">
        <v>0</v>
      </c>
      <c r="M713" s="39">
        <v>0</v>
      </c>
      <c r="N713" s="39" t="s">
        <v>1971</v>
      </c>
    </row>
    <row r="714" spans="1:14" customFormat="1" ht="18.75" x14ac:dyDescent="0.25">
      <c r="A714" s="36" t="s">
        <v>1276</v>
      </c>
      <c r="B714" s="37" t="s">
        <v>1357</v>
      </c>
      <c r="C714" s="38" t="s">
        <v>1358</v>
      </c>
      <c r="D714" s="39">
        <v>0</v>
      </c>
      <c r="E714" s="39">
        <v>0</v>
      </c>
      <c r="F714" s="39">
        <v>0</v>
      </c>
      <c r="G714" s="39">
        <v>0</v>
      </c>
      <c r="H714" s="39">
        <v>0</v>
      </c>
      <c r="I714" s="39">
        <v>0</v>
      </c>
      <c r="J714" s="39">
        <v>0</v>
      </c>
      <c r="K714" s="39">
        <v>0</v>
      </c>
      <c r="L714" s="39">
        <v>0</v>
      </c>
      <c r="M714" s="39">
        <v>0</v>
      </c>
      <c r="N714" s="39" t="s">
        <v>1971</v>
      </c>
    </row>
    <row r="715" spans="1:14" customFormat="1" ht="18.75" x14ac:dyDescent="0.25">
      <c r="A715" s="36" t="s">
        <v>1276</v>
      </c>
      <c r="B715" s="37" t="s">
        <v>1359</v>
      </c>
      <c r="C715" s="38" t="s">
        <v>1360</v>
      </c>
      <c r="D715" s="39">
        <v>0</v>
      </c>
      <c r="E715" s="39">
        <v>0</v>
      </c>
      <c r="F715" s="39">
        <v>0</v>
      </c>
      <c r="G715" s="39">
        <v>0</v>
      </c>
      <c r="H715" s="39">
        <v>0</v>
      </c>
      <c r="I715" s="39">
        <v>0</v>
      </c>
      <c r="J715" s="39">
        <v>0</v>
      </c>
      <c r="K715" s="39">
        <v>0</v>
      </c>
      <c r="L715" s="39">
        <v>0</v>
      </c>
      <c r="M715" s="39">
        <v>0</v>
      </c>
      <c r="N715" s="39" t="s">
        <v>1971</v>
      </c>
    </row>
    <row r="716" spans="1:14" customFormat="1" ht="18.75" x14ac:dyDescent="0.25">
      <c r="A716" s="36" t="s">
        <v>1276</v>
      </c>
      <c r="B716" s="37" t="s">
        <v>1361</v>
      </c>
      <c r="C716" s="38" t="s">
        <v>1362</v>
      </c>
      <c r="D716" s="39">
        <v>0</v>
      </c>
      <c r="E716" s="39">
        <v>0</v>
      </c>
      <c r="F716" s="39">
        <v>0</v>
      </c>
      <c r="G716" s="39">
        <v>0</v>
      </c>
      <c r="H716" s="39">
        <v>0</v>
      </c>
      <c r="I716" s="39">
        <v>0</v>
      </c>
      <c r="J716" s="39">
        <v>0</v>
      </c>
      <c r="K716" s="39">
        <v>0</v>
      </c>
      <c r="L716" s="39">
        <v>0</v>
      </c>
      <c r="M716" s="39">
        <v>0</v>
      </c>
      <c r="N716" s="39" t="s">
        <v>1971</v>
      </c>
    </row>
    <row r="717" spans="1:14" customFormat="1" ht="18.75" x14ac:dyDescent="0.25">
      <c r="A717" s="36" t="s">
        <v>1276</v>
      </c>
      <c r="B717" s="37" t="s">
        <v>1363</v>
      </c>
      <c r="C717" s="38" t="s">
        <v>1364</v>
      </c>
      <c r="D717" s="39">
        <v>0</v>
      </c>
      <c r="E717" s="39">
        <v>0</v>
      </c>
      <c r="F717" s="39">
        <v>0</v>
      </c>
      <c r="G717" s="39">
        <v>0</v>
      </c>
      <c r="H717" s="39">
        <v>0</v>
      </c>
      <c r="I717" s="39">
        <v>0</v>
      </c>
      <c r="J717" s="39">
        <v>0</v>
      </c>
      <c r="K717" s="39">
        <v>0</v>
      </c>
      <c r="L717" s="39">
        <v>0</v>
      </c>
      <c r="M717" s="39">
        <v>0</v>
      </c>
      <c r="N717" s="39" t="s">
        <v>1971</v>
      </c>
    </row>
    <row r="718" spans="1:14" customFormat="1" ht="37.5" x14ac:dyDescent="0.25">
      <c r="A718" s="36" t="s">
        <v>1276</v>
      </c>
      <c r="B718" s="37" t="s">
        <v>1365</v>
      </c>
      <c r="C718" s="38" t="s">
        <v>1366</v>
      </c>
      <c r="D718" s="39">
        <v>0</v>
      </c>
      <c r="E718" s="39">
        <v>0</v>
      </c>
      <c r="F718" s="39">
        <v>0</v>
      </c>
      <c r="G718" s="39">
        <v>0</v>
      </c>
      <c r="H718" s="39">
        <v>0</v>
      </c>
      <c r="I718" s="39">
        <v>0</v>
      </c>
      <c r="J718" s="39">
        <v>0</v>
      </c>
      <c r="K718" s="39">
        <v>0</v>
      </c>
      <c r="L718" s="39">
        <v>0</v>
      </c>
      <c r="M718" s="39">
        <v>0</v>
      </c>
      <c r="N718" s="39" t="s">
        <v>1971</v>
      </c>
    </row>
    <row r="719" spans="1:14" customFormat="1" ht="37.5" x14ac:dyDescent="0.25">
      <c r="A719" s="36" t="s">
        <v>1276</v>
      </c>
      <c r="B719" s="37" t="s">
        <v>1367</v>
      </c>
      <c r="C719" s="38" t="s">
        <v>1368</v>
      </c>
      <c r="D719" s="39">
        <v>0</v>
      </c>
      <c r="E719" s="39">
        <v>0</v>
      </c>
      <c r="F719" s="39">
        <v>0</v>
      </c>
      <c r="G719" s="39">
        <v>0</v>
      </c>
      <c r="H719" s="39">
        <v>0</v>
      </c>
      <c r="I719" s="39">
        <v>0</v>
      </c>
      <c r="J719" s="39">
        <v>0</v>
      </c>
      <c r="K719" s="39">
        <v>0</v>
      </c>
      <c r="L719" s="39">
        <v>0</v>
      </c>
      <c r="M719" s="39">
        <v>0</v>
      </c>
      <c r="N719" s="39" t="s">
        <v>1971</v>
      </c>
    </row>
    <row r="720" spans="1:14" customFormat="1" ht="18.75" x14ac:dyDescent="0.25">
      <c r="A720" s="36" t="s">
        <v>1276</v>
      </c>
      <c r="B720" s="37" t="s">
        <v>1369</v>
      </c>
      <c r="C720" s="38" t="s">
        <v>1370</v>
      </c>
      <c r="D720" s="39">
        <v>0</v>
      </c>
      <c r="E720" s="39">
        <v>0</v>
      </c>
      <c r="F720" s="39">
        <v>0</v>
      </c>
      <c r="G720" s="39">
        <v>0</v>
      </c>
      <c r="H720" s="39">
        <v>0</v>
      </c>
      <c r="I720" s="39">
        <v>0</v>
      </c>
      <c r="J720" s="39">
        <v>0</v>
      </c>
      <c r="K720" s="39">
        <v>0</v>
      </c>
      <c r="L720" s="39">
        <v>0</v>
      </c>
      <c r="M720" s="39">
        <v>0</v>
      </c>
      <c r="N720" s="39" t="s">
        <v>1971</v>
      </c>
    </row>
    <row r="721" spans="1:14" customFormat="1" ht="57" customHeight="1" x14ac:dyDescent="0.25">
      <c r="A721" s="36" t="s">
        <v>1276</v>
      </c>
      <c r="B721" s="37" t="s">
        <v>1371</v>
      </c>
      <c r="C721" s="38" t="s">
        <v>1372</v>
      </c>
      <c r="D721" s="39">
        <v>0</v>
      </c>
      <c r="E721" s="39">
        <v>0</v>
      </c>
      <c r="F721" s="39">
        <v>0</v>
      </c>
      <c r="G721" s="39">
        <v>0</v>
      </c>
      <c r="H721" s="39">
        <v>0</v>
      </c>
      <c r="I721" s="39">
        <v>0</v>
      </c>
      <c r="J721" s="39">
        <v>0</v>
      </c>
      <c r="K721" s="39">
        <v>0</v>
      </c>
      <c r="L721" s="39">
        <v>0</v>
      </c>
      <c r="M721" s="39">
        <v>0</v>
      </c>
      <c r="N721" s="39" t="s">
        <v>1971</v>
      </c>
    </row>
    <row r="722" spans="1:14" customFormat="1" ht="37.5" x14ac:dyDescent="0.25">
      <c r="A722" s="36" t="s">
        <v>1276</v>
      </c>
      <c r="B722" s="37" t="s">
        <v>1373</v>
      </c>
      <c r="C722" s="38" t="s">
        <v>1374</v>
      </c>
      <c r="D722" s="39">
        <v>0</v>
      </c>
      <c r="E722" s="39">
        <v>0</v>
      </c>
      <c r="F722" s="39">
        <v>0</v>
      </c>
      <c r="G722" s="39">
        <v>0</v>
      </c>
      <c r="H722" s="39">
        <v>0</v>
      </c>
      <c r="I722" s="39">
        <v>0</v>
      </c>
      <c r="J722" s="39">
        <v>0</v>
      </c>
      <c r="K722" s="39">
        <v>0</v>
      </c>
      <c r="L722" s="39">
        <v>0</v>
      </c>
      <c r="M722" s="39">
        <v>0</v>
      </c>
      <c r="N722" s="39" t="s">
        <v>1971</v>
      </c>
    </row>
    <row r="723" spans="1:14" customFormat="1" ht="18.75" x14ac:dyDescent="0.25">
      <c r="A723" s="36" t="s">
        <v>1276</v>
      </c>
      <c r="B723" s="37" t="s">
        <v>1363</v>
      </c>
      <c r="C723" s="38" t="s">
        <v>1375</v>
      </c>
      <c r="D723" s="39">
        <v>0</v>
      </c>
      <c r="E723" s="39">
        <v>0</v>
      </c>
      <c r="F723" s="39">
        <v>0</v>
      </c>
      <c r="G723" s="39">
        <v>0</v>
      </c>
      <c r="H723" s="39">
        <v>0</v>
      </c>
      <c r="I723" s="39">
        <v>0</v>
      </c>
      <c r="J723" s="39">
        <v>0</v>
      </c>
      <c r="K723" s="39">
        <v>0</v>
      </c>
      <c r="L723" s="39">
        <v>0</v>
      </c>
      <c r="M723" s="39">
        <v>0</v>
      </c>
      <c r="N723" s="39" t="s">
        <v>1971</v>
      </c>
    </row>
    <row r="724" spans="1:14" customFormat="1" ht="18.75" x14ac:dyDescent="0.25">
      <c r="A724" s="36" t="s">
        <v>1276</v>
      </c>
      <c r="B724" s="37" t="s">
        <v>1376</v>
      </c>
      <c r="C724" s="38" t="s">
        <v>1377</v>
      </c>
      <c r="D724" s="39">
        <v>0</v>
      </c>
      <c r="E724" s="39">
        <v>0</v>
      </c>
      <c r="F724" s="39">
        <v>0</v>
      </c>
      <c r="G724" s="39">
        <v>0</v>
      </c>
      <c r="H724" s="39">
        <v>0</v>
      </c>
      <c r="I724" s="39">
        <v>0</v>
      </c>
      <c r="J724" s="39">
        <v>0</v>
      </c>
      <c r="K724" s="39">
        <v>0</v>
      </c>
      <c r="L724" s="39">
        <v>0</v>
      </c>
      <c r="M724" s="39">
        <v>0</v>
      </c>
      <c r="N724" s="39" t="s">
        <v>1971</v>
      </c>
    </row>
    <row r="725" spans="1:14" customFormat="1" ht="18.75" x14ac:dyDescent="0.25">
      <c r="A725" s="36" t="s">
        <v>1276</v>
      </c>
      <c r="B725" s="37" t="s">
        <v>1357</v>
      </c>
      <c r="C725" s="38" t="s">
        <v>1378</v>
      </c>
      <c r="D725" s="39">
        <v>0</v>
      </c>
      <c r="E725" s="39">
        <v>0</v>
      </c>
      <c r="F725" s="39">
        <v>0</v>
      </c>
      <c r="G725" s="39">
        <v>0</v>
      </c>
      <c r="H725" s="39">
        <v>0</v>
      </c>
      <c r="I725" s="39">
        <v>0</v>
      </c>
      <c r="J725" s="39">
        <v>0</v>
      </c>
      <c r="K725" s="39">
        <v>0</v>
      </c>
      <c r="L725" s="39">
        <v>0</v>
      </c>
      <c r="M725" s="39">
        <v>0</v>
      </c>
      <c r="N725" s="39" t="s">
        <v>1971</v>
      </c>
    </row>
    <row r="726" spans="1:14" customFormat="1" ht="18.75" x14ac:dyDescent="0.25">
      <c r="A726" s="36" t="s">
        <v>1276</v>
      </c>
      <c r="B726" s="37" t="s">
        <v>1379</v>
      </c>
      <c r="C726" s="38" t="s">
        <v>1380</v>
      </c>
      <c r="D726" s="39">
        <v>0</v>
      </c>
      <c r="E726" s="39">
        <v>0</v>
      </c>
      <c r="F726" s="39">
        <v>0</v>
      </c>
      <c r="G726" s="39">
        <v>0</v>
      </c>
      <c r="H726" s="39">
        <v>0</v>
      </c>
      <c r="I726" s="39">
        <v>0</v>
      </c>
      <c r="J726" s="39">
        <v>0</v>
      </c>
      <c r="K726" s="39">
        <v>0</v>
      </c>
      <c r="L726" s="39">
        <v>0</v>
      </c>
      <c r="M726" s="39">
        <v>0</v>
      </c>
      <c r="N726" s="39" t="s">
        <v>1971</v>
      </c>
    </row>
    <row r="727" spans="1:14" customFormat="1" ht="37.5" x14ac:dyDescent="0.25">
      <c r="A727" s="36" t="s">
        <v>1276</v>
      </c>
      <c r="B727" s="37" t="s">
        <v>1381</v>
      </c>
      <c r="C727" s="38" t="s">
        <v>1382</v>
      </c>
      <c r="D727" s="39">
        <v>0</v>
      </c>
      <c r="E727" s="39">
        <v>0</v>
      </c>
      <c r="F727" s="39">
        <v>0</v>
      </c>
      <c r="G727" s="39">
        <v>0</v>
      </c>
      <c r="H727" s="39">
        <v>0</v>
      </c>
      <c r="I727" s="39">
        <v>0</v>
      </c>
      <c r="J727" s="39">
        <v>0</v>
      </c>
      <c r="K727" s="39">
        <v>0</v>
      </c>
      <c r="L727" s="39">
        <v>0</v>
      </c>
      <c r="M727" s="39">
        <v>0</v>
      </c>
      <c r="N727" s="39" t="s">
        <v>1971</v>
      </c>
    </row>
    <row r="728" spans="1:14" customFormat="1" ht="37.5" x14ac:dyDescent="0.25">
      <c r="A728" s="36" t="s">
        <v>1276</v>
      </c>
      <c r="B728" s="37" t="s">
        <v>1383</v>
      </c>
      <c r="C728" s="38" t="s">
        <v>1384</v>
      </c>
      <c r="D728" s="39">
        <v>0</v>
      </c>
      <c r="E728" s="39">
        <v>0</v>
      </c>
      <c r="F728" s="39">
        <v>0</v>
      </c>
      <c r="G728" s="39">
        <v>0</v>
      </c>
      <c r="H728" s="39">
        <v>0</v>
      </c>
      <c r="I728" s="39">
        <v>0</v>
      </c>
      <c r="J728" s="39">
        <v>0</v>
      </c>
      <c r="K728" s="39">
        <v>0</v>
      </c>
      <c r="L728" s="39">
        <v>0</v>
      </c>
      <c r="M728" s="39">
        <v>0</v>
      </c>
      <c r="N728" s="39" t="s">
        <v>1971</v>
      </c>
    </row>
    <row r="729" spans="1:14" customFormat="1" ht="18.75" x14ac:dyDescent="0.25">
      <c r="A729" s="36" t="s">
        <v>1276</v>
      </c>
      <c r="B729" s="37" t="s">
        <v>1363</v>
      </c>
      <c r="C729" s="38" t="s">
        <v>1385</v>
      </c>
      <c r="D729" s="39">
        <v>0</v>
      </c>
      <c r="E729" s="39">
        <v>0</v>
      </c>
      <c r="F729" s="39">
        <v>0</v>
      </c>
      <c r="G729" s="39">
        <v>0</v>
      </c>
      <c r="H729" s="39">
        <v>0</v>
      </c>
      <c r="I729" s="39">
        <v>0</v>
      </c>
      <c r="J729" s="39">
        <v>0</v>
      </c>
      <c r="K729" s="39">
        <v>0</v>
      </c>
      <c r="L729" s="39">
        <v>0</v>
      </c>
      <c r="M729" s="39">
        <v>0</v>
      </c>
      <c r="N729" s="39" t="s">
        <v>1971</v>
      </c>
    </row>
    <row r="730" spans="1:14" customFormat="1" ht="18.75" x14ac:dyDescent="0.25">
      <c r="A730" s="36" t="s">
        <v>1276</v>
      </c>
      <c r="B730" s="37" t="s">
        <v>1386</v>
      </c>
      <c r="C730" s="38" t="s">
        <v>1387</v>
      </c>
      <c r="D730" s="39">
        <v>0</v>
      </c>
      <c r="E730" s="39">
        <v>0</v>
      </c>
      <c r="F730" s="39">
        <v>0</v>
      </c>
      <c r="G730" s="39">
        <v>0</v>
      </c>
      <c r="H730" s="39">
        <v>0</v>
      </c>
      <c r="I730" s="39">
        <v>0</v>
      </c>
      <c r="J730" s="39">
        <v>0</v>
      </c>
      <c r="K730" s="39">
        <v>0</v>
      </c>
      <c r="L730" s="39">
        <v>0</v>
      </c>
      <c r="M730" s="39">
        <v>0</v>
      </c>
      <c r="N730" s="39" t="s">
        <v>1971</v>
      </c>
    </row>
    <row r="731" spans="1:14" customFormat="1" ht="37.5" x14ac:dyDescent="0.25">
      <c r="A731" s="36" t="s">
        <v>1276</v>
      </c>
      <c r="B731" s="37" t="s">
        <v>1388</v>
      </c>
      <c r="C731" s="38" t="s">
        <v>1389</v>
      </c>
      <c r="D731" s="39">
        <v>0</v>
      </c>
      <c r="E731" s="39">
        <v>0</v>
      </c>
      <c r="F731" s="39">
        <v>0</v>
      </c>
      <c r="G731" s="39">
        <v>0</v>
      </c>
      <c r="H731" s="39">
        <v>0</v>
      </c>
      <c r="I731" s="39">
        <v>0</v>
      </c>
      <c r="J731" s="39">
        <v>0</v>
      </c>
      <c r="K731" s="39">
        <v>0</v>
      </c>
      <c r="L731" s="39">
        <v>0</v>
      </c>
      <c r="M731" s="39">
        <v>0</v>
      </c>
      <c r="N731" s="39" t="s">
        <v>1971</v>
      </c>
    </row>
    <row r="732" spans="1:14" customFormat="1" ht="37.5" x14ac:dyDescent="0.25">
      <c r="A732" s="36" t="s">
        <v>1276</v>
      </c>
      <c r="B732" s="37" t="s">
        <v>1367</v>
      </c>
      <c r="C732" s="38" t="s">
        <v>1390</v>
      </c>
      <c r="D732" s="39">
        <v>0</v>
      </c>
      <c r="E732" s="39">
        <v>0</v>
      </c>
      <c r="F732" s="39">
        <v>0</v>
      </c>
      <c r="G732" s="39">
        <v>0</v>
      </c>
      <c r="H732" s="39">
        <v>0</v>
      </c>
      <c r="I732" s="39">
        <v>0</v>
      </c>
      <c r="J732" s="39">
        <v>0</v>
      </c>
      <c r="K732" s="39">
        <v>0</v>
      </c>
      <c r="L732" s="39">
        <v>0</v>
      </c>
      <c r="M732" s="39">
        <v>0</v>
      </c>
      <c r="N732" s="39" t="s">
        <v>1971</v>
      </c>
    </row>
    <row r="733" spans="1:14" customFormat="1" ht="37.5" x14ac:dyDescent="0.25">
      <c r="A733" s="36" t="s">
        <v>1276</v>
      </c>
      <c r="B733" s="37" t="s">
        <v>1373</v>
      </c>
      <c r="C733" s="38" t="s">
        <v>1391</v>
      </c>
      <c r="D733" s="39">
        <v>0</v>
      </c>
      <c r="E733" s="39">
        <v>0</v>
      </c>
      <c r="F733" s="39">
        <v>0</v>
      </c>
      <c r="G733" s="39">
        <v>0</v>
      </c>
      <c r="H733" s="39">
        <v>0</v>
      </c>
      <c r="I733" s="39">
        <v>0</v>
      </c>
      <c r="J733" s="39">
        <v>0</v>
      </c>
      <c r="K733" s="39">
        <v>0</v>
      </c>
      <c r="L733" s="39">
        <v>0</v>
      </c>
      <c r="M733" s="39">
        <v>0</v>
      </c>
      <c r="N733" s="39" t="s">
        <v>1971</v>
      </c>
    </row>
    <row r="734" spans="1:14" customFormat="1" ht="18.75" x14ac:dyDescent="0.25">
      <c r="A734" s="36" t="s">
        <v>1276</v>
      </c>
      <c r="B734" s="37" t="s">
        <v>1392</v>
      </c>
      <c r="C734" s="38" t="s">
        <v>1393</v>
      </c>
      <c r="D734" s="39">
        <v>0</v>
      </c>
      <c r="E734" s="39">
        <v>0</v>
      </c>
      <c r="F734" s="39">
        <v>0</v>
      </c>
      <c r="G734" s="39">
        <v>0</v>
      </c>
      <c r="H734" s="39">
        <v>0</v>
      </c>
      <c r="I734" s="39">
        <v>0</v>
      </c>
      <c r="J734" s="39">
        <v>0</v>
      </c>
      <c r="K734" s="39">
        <v>0</v>
      </c>
      <c r="L734" s="39">
        <v>0</v>
      </c>
      <c r="M734" s="39">
        <v>0</v>
      </c>
      <c r="N734" s="39" t="s">
        <v>1971</v>
      </c>
    </row>
    <row r="735" spans="1:14" customFormat="1" ht="18.75" x14ac:dyDescent="0.25">
      <c r="A735" s="36" t="s">
        <v>1276</v>
      </c>
      <c r="B735" s="37" t="s">
        <v>1394</v>
      </c>
      <c r="C735" s="38" t="s">
        <v>1395</v>
      </c>
      <c r="D735" s="39">
        <v>0</v>
      </c>
      <c r="E735" s="39">
        <v>0</v>
      </c>
      <c r="F735" s="39">
        <v>0</v>
      </c>
      <c r="G735" s="39">
        <v>0</v>
      </c>
      <c r="H735" s="39">
        <v>0</v>
      </c>
      <c r="I735" s="39">
        <v>0</v>
      </c>
      <c r="J735" s="39">
        <v>0</v>
      </c>
      <c r="K735" s="39">
        <v>0</v>
      </c>
      <c r="L735" s="39">
        <v>0</v>
      </c>
      <c r="M735" s="39">
        <v>0</v>
      </c>
      <c r="N735" s="39" t="s">
        <v>1971</v>
      </c>
    </row>
    <row r="736" spans="1:14" customFormat="1" ht="18.75" x14ac:dyDescent="0.25">
      <c r="A736" s="36" t="s">
        <v>1276</v>
      </c>
      <c r="B736" s="37" t="s">
        <v>1371</v>
      </c>
      <c r="C736" s="38" t="s">
        <v>1396</v>
      </c>
      <c r="D736" s="39">
        <v>0</v>
      </c>
      <c r="E736" s="39">
        <v>0</v>
      </c>
      <c r="F736" s="39">
        <v>0</v>
      </c>
      <c r="G736" s="39">
        <v>0</v>
      </c>
      <c r="H736" s="39">
        <v>0</v>
      </c>
      <c r="I736" s="39">
        <v>0</v>
      </c>
      <c r="J736" s="39">
        <v>0</v>
      </c>
      <c r="K736" s="39">
        <v>0</v>
      </c>
      <c r="L736" s="39">
        <v>0</v>
      </c>
      <c r="M736" s="39">
        <v>0</v>
      </c>
      <c r="N736" s="39" t="s">
        <v>1971</v>
      </c>
    </row>
    <row r="737" spans="1:14" customFormat="1" ht="18.75" x14ac:dyDescent="0.25">
      <c r="A737" s="36" t="s">
        <v>1276</v>
      </c>
      <c r="B737" s="37" t="s">
        <v>1397</v>
      </c>
      <c r="C737" s="38" t="s">
        <v>1398</v>
      </c>
      <c r="D737" s="39">
        <v>0</v>
      </c>
      <c r="E737" s="39">
        <v>0</v>
      </c>
      <c r="F737" s="39">
        <v>0</v>
      </c>
      <c r="G737" s="39">
        <v>0</v>
      </c>
      <c r="H737" s="39">
        <v>0</v>
      </c>
      <c r="I737" s="39">
        <v>0</v>
      </c>
      <c r="J737" s="39">
        <v>0</v>
      </c>
      <c r="K737" s="39">
        <v>0</v>
      </c>
      <c r="L737" s="39">
        <v>0</v>
      </c>
      <c r="M737" s="39">
        <v>0</v>
      </c>
      <c r="N737" s="39" t="s">
        <v>1971</v>
      </c>
    </row>
    <row r="738" spans="1:14" customFormat="1" ht="37.5" x14ac:dyDescent="0.25">
      <c r="A738" s="36" t="s">
        <v>1276</v>
      </c>
      <c r="B738" s="37" t="s">
        <v>1399</v>
      </c>
      <c r="C738" s="38" t="s">
        <v>1400</v>
      </c>
      <c r="D738" s="39">
        <v>0</v>
      </c>
      <c r="E738" s="39">
        <v>0</v>
      </c>
      <c r="F738" s="39">
        <v>0</v>
      </c>
      <c r="G738" s="39">
        <v>0</v>
      </c>
      <c r="H738" s="39">
        <v>0</v>
      </c>
      <c r="I738" s="39">
        <v>0</v>
      </c>
      <c r="J738" s="39">
        <v>0</v>
      </c>
      <c r="K738" s="39">
        <v>0</v>
      </c>
      <c r="L738" s="39">
        <v>0</v>
      </c>
      <c r="M738" s="39">
        <v>0</v>
      </c>
      <c r="N738" s="39" t="s">
        <v>1971</v>
      </c>
    </row>
    <row r="739" spans="1:14" customFormat="1" ht="18.75" x14ac:dyDescent="0.25">
      <c r="A739" s="36" t="s">
        <v>1276</v>
      </c>
      <c r="B739" s="37" t="s">
        <v>1401</v>
      </c>
      <c r="C739" s="38" t="s">
        <v>1402</v>
      </c>
      <c r="D739" s="39">
        <v>0</v>
      </c>
      <c r="E739" s="39">
        <v>0</v>
      </c>
      <c r="F739" s="39">
        <v>0</v>
      </c>
      <c r="G739" s="39">
        <v>0</v>
      </c>
      <c r="H739" s="39">
        <v>0</v>
      </c>
      <c r="I739" s="39">
        <v>0</v>
      </c>
      <c r="J739" s="39">
        <v>0</v>
      </c>
      <c r="K739" s="39">
        <v>0</v>
      </c>
      <c r="L739" s="39">
        <v>0</v>
      </c>
      <c r="M739" s="39">
        <v>0</v>
      </c>
      <c r="N739" s="39" t="s">
        <v>1971</v>
      </c>
    </row>
    <row r="740" spans="1:14" customFormat="1" ht="37.5" x14ac:dyDescent="0.25">
      <c r="A740" s="36" t="s">
        <v>1276</v>
      </c>
      <c r="B740" s="37" t="s">
        <v>1403</v>
      </c>
      <c r="C740" s="38" t="s">
        <v>1404</v>
      </c>
      <c r="D740" s="39">
        <v>0</v>
      </c>
      <c r="E740" s="39">
        <v>0</v>
      </c>
      <c r="F740" s="39">
        <v>0</v>
      </c>
      <c r="G740" s="39">
        <v>0</v>
      </c>
      <c r="H740" s="39">
        <v>0</v>
      </c>
      <c r="I740" s="39">
        <v>0</v>
      </c>
      <c r="J740" s="39">
        <v>0</v>
      </c>
      <c r="K740" s="39">
        <v>0</v>
      </c>
      <c r="L740" s="39">
        <v>0</v>
      </c>
      <c r="M740" s="39">
        <v>0</v>
      </c>
      <c r="N740" s="39" t="s">
        <v>1971</v>
      </c>
    </row>
    <row r="741" spans="1:14" customFormat="1" ht="18.75" x14ac:dyDescent="0.25">
      <c r="A741" s="36" t="s">
        <v>1276</v>
      </c>
      <c r="B741" s="37" t="s">
        <v>1405</v>
      </c>
      <c r="C741" s="38" t="s">
        <v>1406</v>
      </c>
      <c r="D741" s="39">
        <v>0</v>
      </c>
      <c r="E741" s="39">
        <v>0</v>
      </c>
      <c r="F741" s="39">
        <v>0</v>
      </c>
      <c r="G741" s="39">
        <v>0</v>
      </c>
      <c r="H741" s="39">
        <v>0</v>
      </c>
      <c r="I741" s="39">
        <v>0</v>
      </c>
      <c r="J741" s="39">
        <v>0</v>
      </c>
      <c r="K741" s="39">
        <v>0</v>
      </c>
      <c r="L741" s="39">
        <v>0</v>
      </c>
      <c r="M741" s="39">
        <v>0</v>
      </c>
      <c r="N741" s="39" t="s">
        <v>1971</v>
      </c>
    </row>
    <row r="742" spans="1:14" customFormat="1" ht="18.75" x14ac:dyDescent="0.25">
      <c r="A742" s="36" t="s">
        <v>1276</v>
      </c>
      <c r="B742" s="37" t="s">
        <v>1407</v>
      </c>
      <c r="C742" s="38" t="s">
        <v>1408</v>
      </c>
      <c r="D742" s="39">
        <v>0</v>
      </c>
      <c r="E742" s="39">
        <v>0</v>
      </c>
      <c r="F742" s="39">
        <v>0</v>
      </c>
      <c r="G742" s="39">
        <v>0</v>
      </c>
      <c r="H742" s="39">
        <v>0</v>
      </c>
      <c r="I742" s="39">
        <v>0</v>
      </c>
      <c r="J742" s="39">
        <v>0</v>
      </c>
      <c r="K742" s="39">
        <v>0</v>
      </c>
      <c r="L742" s="39">
        <v>0</v>
      </c>
      <c r="M742" s="39">
        <v>0</v>
      </c>
      <c r="N742" s="39" t="s">
        <v>1971</v>
      </c>
    </row>
    <row r="743" spans="1:14" customFormat="1" ht="37.5" x14ac:dyDescent="0.25">
      <c r="A743" s="36" t="s">
        <v>1276</v>
      </c>
      <c r="B743" s="37" t="s">
        <v>1409</v>
      </c>
      <c r="C743" s="38" t="s">
        <v>1410</v>
      </c>
      <c r="D743" s="39">
        <v>0</v>
      </c>
      <c r="E743" s="39">
        <v>0</v>
      </c>
      <c r="F743" s="39">
        <v>0</v>
      </c>
      <c r="G743" s="39">
        <v>0</v>
      </c>
      <c r="H743" s="39">
        <v>0</v>
      </c>
      <c r="I743" s="39">
        <v>0</v>
      </c>
      <c r="J743" s="39">
        <v>0</v>
      </c>
      <c r="K743" s="39">
        <v>0</v>
      </c>
      <c r="L743" s="39">
        <v>0</v>
      </c>
      <c r="M743" s="39">
        <v>0</v>
      </c>
      <c r="N743" s="39" t="s">
        <v>1971</v>
      </c>
    </row>
    <row r="744" spans="1:14" customFormat="1" ht="37.5" x14ac:dyDescent="0.25">
      <c r="A744" s="36" t="s">
        <v>1276</v>
      </c>
      <c r="B744" s="37" t="s">
        <v>1411</v>
      </c>
      <c r="C744" s="38" t="s">
        <v>1412</v>
      </c>
      <c r="D744" s="39">
        <v>0</v>
      </c>
      <c r="E744" s="39">
        <v>0</v>
      </c>
      <c r="F744" s="39">
        <v>0</v>
      </c>
      <c r="G744" s="39">
        <v>0</v>
      </c>
      <c r="H744" s="39">
        <v>0</v>
      </c>
      <c r="I744" s="39">
        <v>0</v>
      </c>
      <c r="J744" s="39">
        <v>0</v>
      </c>
      <c r="K744" s="39">
        <v>0</v>
      </c>
      <c r="L744" s="39">
        <v>0</v>
      </c>
      <c r="M744" s="39">
        <v>0</v>
      </c>
      <c r="N744" s="39" t="s">
        <v>1971</v>
      </c>
    </row>
    <row r="745" spans="1:14" customFormat="1" ht="37.5" x14ac:dyDescent="0.25">
      <c r="A745" s="36" t="s">
        <v>1276</v>
      </c>
      <c r="B745" s="37" t="s">
        <v>1413</v>
      </c>
      <c r="C745" s="38" t="s">
        <v>1414</v>
      </c>
      <c r="D745" s="39">
        <v>0</v>
      </c>
      <c r="E745" s="39">
        <v>0</v>
      </c>
      <c r="F745" s="39">
        <v>0</v>
      </c>
      <c r="G745" s="39">
        <v>0</v>
      </c>
      <c r="H745" s="39">
        <v>0</v>
      </c>
      <c r="I745" s="39">
        <v>0</v>
      </c>
      <c r="J745" s="39">
        <v>0</v>
      </c>
      <c r="K745" s="39">
        <v>0</v>
      </c>
      <c r="L745" s="39">
        <v>0</v>
      </c>
      <c r="M745" s="39">
        <v>0</v>
      </c>
      <c r="N745" s="39" t="s">
        <v>1971</v>
      </c>
    </row>
    <row r="746" spans="1:14" customFormat="1" ht="37.5" x14ac:dyDescent="0.25">
      <c r="A746" s="36" t="s">
        <v>1276</v>
      </c>
      <c r="B746" s="37" t="s">
        <v>1415</v>
      </c>
      <c r="C746" s="38" t="s">
        <v>1416</v>
      </c>
      <c r="D746" s="39">
        <v>0</v>
      </c>
      <c r="E746" s="39">
        <v>0</v>
      </c>
      <c r="F746" s="39">
        <v>0</v>
      </c>
      <c r="G746" s="39">
        <v>0</v>
      </c>
      <c r="H746" s="39">
        <v>0</v>
      </c>
      <c r="I746" s="39">
        <v>0</v>
      </c>
      <c r="J746" s="39">
        <v>0</v>
      </c>
      <c r="K746" s="39">
        <v>0</v>
      </c>
      <c r="L746" s="39">
        <v>0</v>
      </c>
      <c r="M746" s="39">
        <v>0</v>
      </c>
      <c r="N746" s="39" t="s">
        <v>1971</v>
      </c>
    </row>
    <row r="747" spans="1:14" customFormat="1" ht="18.75" x14ac:dyDescent="0.25">
      <c r="A747" s="36" t="s">
        <v>1276</v>
      </c>
      <c r="B747" s="37" t="s">
        <v>1417</v>
      </c>
      <c r="C747" s="38" t="s">
        <v>1418</v>
      </c>
      <c r="D747" s="39">
        <v>0</v>
      </c>
      <c r="E747" s="39">
        <v>0</v>
      </c>
      <c r="F747" s="39">
        <v>0</v>
      </c>
      <c r="G747" s="39">
        <v>0</v>
      </c>
      <c r="H747" s="39">
        <v>0</v>
      </c>
      <c r="I747" s="39">
        <v>0</v>
      </c>
      <c r="J747" s="39">
        <v>0</v>
      </c>
      <c r="K747" s="39">
        <v>0</v>
      </c>
      <c r="L747" s="39">
        <v>0</v>
      </c>
      <c r="M747" s="39">
        <v>0</v>
      </c>
      <c r="N747" s="39" t="s">
        <v>1971</v>
      </c>
    </row>
    <row r="748" spans="1:14" customFormat="1" ht="18.75" x14ac:dyDescent="0.25">
      <c r="A748" s="36" t="s">
        <v>1276</v>
      </c>
      <c r="B748" s="37" t="s">
        <v>1419</v>
      </c>
      <c r="C748" s="38" t="s">
        <v>1420</v>
      </c>
      <c r="D748" s="39">
        <v>0</v>
      </c>
      <c r="E748" s="39">
        <v>0</v>
      </c>
      <c r="F748" s="39">
        <v>0</v>
      </c>
      <c r="G748" s="39">
        <v>0</v>
      </c>
      <c r="H748" s="39">
        <v>0</v>
      </c>
      <c r="I748" s="39">
        <v>0</v>
      </c>
      <c r="J748" s="39">
        <v>0</v>
      </c>
      <c r="K748" s="39">
        <v>0</v>
      </c>
      <c r="L748" s="39">
        <v>0</v>
      </c>
      <c r="M748" s="39">
        <v>0</v>
      </c>
      <c r="N748" s="39" t="s">
        <v>1971</v>
      </c>
    </row>
    <row r="749" spans="1:14" customFormat="1" ht="18.75" x14ac:dyDescent="0.25">
      <c r="A749" s="36" t="s">
        <v>1276</v>
      </c>
      <c r="B749" s="37" t="s">
        <v>1421</v>
      </c>
      <c r="C749" s="38" t="s">
        <v>1422</v>
      </c>
      <c r="D749" s="39">
        <v>0</v>
      </c>
      <c r="E749" s="39">
        <v>0</v>
      </c>
      <c r="F749" s="39">
        <v>0</v>
      </c>
      <c r="G749" s="39">
        <v>0</v>
      </c>
      <c r="H749" s="39">
        <v>0</v>
      </c>
      <c r="I749" s="39">
        <v>0</v>
      </c>
      <c r="J749" s="39">
        <v>0</v>
      </c>
      <c r="K749" s="39">
        <v>0</v>
      </c>
      <c r="L749" s="39">
        <v>0</v>
      </c>
      <c r="M749" s="39">
        <v>0</v>
      </c>
      <c r="N749" s="39" t="s">
        <v>1971</v>
      </c>
    </row>
    <row r="750" spans="1:14" customFormat="1" ht="37.5" x14ac:dyDescent="0.25">
      <c r="A750" s="36" t="s">
        <v>1276</v>
      </c>
      <c r="B750" s="37" t="s">
        <v>1423</v>
      </c>
      <c r="C750" s="38" t="s">
        <v>1424</v>
      </c>
      <c r="D750" s="39">
        <v>0</v>
      </c>
      <c r="E750" s="39">
        <v>0</v>
      </c>
      <c r="F750" s="39">
        <v>0</v>
      </c>
      <c r="G750" s="39">
        <v>0</v>
      </c>
      <c r="H750" s="39">
        <v>0</v>
      </c>
      <c r="I750" s="39">
        <v>0</v>
      </c>
      <c r="J750" s="39">
        <v>0</v>
      </c>
      <c r="K750" s="39">
        <v>0</v>
      </c>
      <c r="L750" s="39">
        <v>0</v>
      </c>
      <c r="M750" s="39">
        <v>0</v>
      </c>
      <c r="N750" s="39" t="s">
        <v>1971</v>
      </c>
    </row>
    <row r="751" spans="1:14" customFormat="1" ht="18.75" x14ac:dyDescent="0.25">
      <c r="A751" s="36" t="s">
        <v>1276</v>
      </c>
      <c r="B751" s="37" t="s">
        <v>1425</v>
      </c>
      <c r="C751" s="38" t="s">
        <v>1426</v>
      </c>
      <c r="D751" s="39">
        <v>0</v>
      </c>
      <c r="E751" s="39">
        <v>0</v>
      </c>
      <c r="F751" s="39">
        <v>0</v>
      </c>
      <c r="G751" s="39">
        <v>0</v>
      </c>
      <c r="H751" s="39">
        <v>0</v>
      </c>
      <c r="I751" s="39">
        <v>0</v>
      </c>
      <c r="J751" s="39">
        <v>0</v>
      </c>
      <c r="K751" s="39">
        <v>0</v>
      </c>
      <c r="L751" s="39">
        <v>0</v>
      </c>
      <c r="M751" s="39">
        <v>0</v>
      </c>
      <c r="N751" s="39" t="s">
        <v>1971</v>
      </c>
    </row>
    <row r="752" spans="1:14" customFormat="1" ht="37.5" x14ac:dyDescent="0.25">
      <c r="A752" s="36" t="s">
        <v>1276</v>
      </c>
      <c r="B752" s="37" t="s">
        <v>1427</v>
      </c>
      <c r="C752" s="38" t="s">
        <v>1428</v>
      </c>
      <c r="D752" s="39">
        <v>0</v>
      </c>
      <c r="E752" s="39">
        <v>0</v>
      </c>
      <c r="F752" s="39">
        <v>0</v>
      </c>
      <c r="G752" s="39">
        <v>0</v>
      </c>
      <c r="H752" s="39">
        <v>0</v>
      </c>
      <c r="I752" s="39">
        <v>0</v>
      </c>
      <c r="J752" s="39">
        <v>0</v>
      </c>
      <c r="K752" s="39">
        <v>0</v>
      </c>
      <c r="L752" s="39">
        <v>0</v>
      </c>
      <c r="M752" s="39">
        <v>0</v>
      </c>
      <c r="N752" s="39" t="s">
        <v>1971</v>
      </c>
    </row>
    <row r="753" spans="1:14" customFormat="1" ht="56.25" x14ac:dyDescent="0.25">
      <c r="A753" s="36" t="s">
        <v>1276</v>
      </c>
      <c r="B753" s="37" t="s">
        <v>1429</v>
      </c>
      <c r="C753" s="38" t="s">
        <v>1430</v>
      </c>
      <c r="D753" s="39">
        <v>0</v>
      </c>
      <c r="E753" s="39">
        <v>0</v>
      </c>
      <c r="F753" s="39">
        <v>0</v>
      </c>
      <c r="G753" s="39">
        <v>0</v>
      </c>
      <c r="H753" s="39">
        <v>0</v>
      </c>
      <c r="I753" s="39">
        <v>0</v>
      </c>
      <c r="J753" s="39">
        <v>0</v>
      </c>
      <c r="K753" s="39">
        <v>0</v>
      </c>
      <c r="L753" s="39">
        <v>0</v>
      </c>
      <c r="M753" s="39">
        <v>0</v>
      </c>
      <c r="N753" s="39" t="s">
        <v>1971</v>
      </c>
    </row>
    <row r="754" spans="1:14" customFormat="1" ht="18.75" x14ac:dyDescent="0.25">
      <c r="A754" s="36" t="s">
        <v>1276</v>
      </c>
      <c r="B754" s="37" t="s">
        <v>1431</v>
      </c>
      <c r="C754" s="38" t="s">
        <v>1432</v>
      </c>
      <c r="D754" s="39">
        <v>0</v>
      </c>
      <c r="E754" s="39">
        <v>0</v>
      </c>
      <c r="F754" s="39">
        <v>0</v>
      </c>
      <c r="G754" s="39">
        <v>0</v>
      </c>
      <c r="H754" s="39">
        <v>0</v>
      </c>
      <c r="I754" s="39">
        <v>0</v>
      </c>
      <c r="J754" s="39">
        <v>0</v>
      </c>
      <c r="K754" s="39">
        <v>0</v>
      </c>
      <c r="L754" s="39">
        <v>0</v>
      </c>
      <c r="M754" s="39">
        <v>0</v>
      </c>
      <c r="N754" s="39" t="s">
        <v>1971</v>
      </c>
    </row>
    <row r="755" spans="1:14" customFormat="1" ht="37.5" x14ac:dyDescent="0.25">
      <c r="A755" s="36" t="s">
        <v>1276</v>
      </c>
      <c r="B755" s="37" t="s">
        <v>1433</v>
      </c>
      <c r="C755" s="38" t="s">
        <v>1434</v>
      </c>
      <c r="D755" s="39">
        <v>0</v>
      </c>
      <c r="E755" s="39">
        <v>0</v>
      </c>
      <c r="F755" s="39">
        <v>0</v>
      </c>
      <c r="G755" s="39">
        <v>0</v>
      </c>
      <c r="H755" s="39">
        <v>0</v>
      </c>
      <c r="I755" s="39">
        <v>0</v>
      </c>
      <c r="J755" s="39">
        <v>0</v>
      </c>
      <c r="K755" s="39">
        <v>0</v>
      </c>
      <c r="L755" s="39">
        <v>0</v>
      </c>
      <c r="M755" s="39">
        <v>0</v>
      </c>
      <c r="N755" s="39" t="s">
        <v>1971</v>
      </c>
    </row>
    <row r="756" spans="1:14" customFormat="1" ht="37.5" x14ac:dyDescent="0.25">
      <c r="A756" s="36" t="s">
        <v>1276</v>
      </c>
      <c r="B756" s="37" t="s">
        <v>1435</v>
      </c>
      <c r="C756" s="38" t="s">
        <v>1436</v>
      </c>
      <c r="D756" s="39">
        <v>0</v>
      </c>
      <c r="E756" s="39">
        <v>0</v>
      </c>
      <c r="F756" s="39">
        <v>0</v>
      </c>
      <c r="G756" s="39">
        <v>0</v>
      </c>
      <c r="H756" s="39">
        <v>0</v>
      </c>
      <c r="I756" s="39">
        <v>0</v>
      </c>
      <c r="J756" s="39">
        <v>0</v>
      </c>
      <c r="K756" s="39">
        <v>0</v>
      </c>
      <c r="L756" s="39">
        <v>0</v>
      </c>
      <c r="M756" s="39">
        <v>0</v>
      </c>
      <c r="N756" s="39" t="s">
        <v>1971</v>
      </c>
    </row>
    <row r="757" spans="1:14" customFormat="1" ht="37.5" x14ac:dyDescent="0.25">
      <c r="A757" s="36" t="s">
        <v>1276</v>
      </c>
      <c r="B757" s="37" t="s">
        <v>1437</v>
      </c>
      <c r="C757" s="38" t="s">
        <v>1438</v>
      </c>
      <c r="D757" s="39">
        <v>0</v>
      </c>
      <c r="E757" s="39">
        <v>0</v>
      </c>
      <c r="F757" s="39">
        <v>0</v>
      </c>
      <c r="G757" s="39">
        <v>0</v>
      </c>
      <c r="H757" s="39">
        <v>0</v>
      </c>
      <c r="I757" s="39">
        <v>0</v>
      </c>
      <c r="J757" s="39">
        <v>0</v>
      </c>
      <c r="K757" s="39">
        <v>0</v>
      </c>
      <c r="L757" s="39">
        <v>0</v>
      </c>
      <c r="M757" s="39">
        <v>0</v>
      </c>
      <c r="N757" s="39" t="s">
        <v>1971</v>
      </c>
    </row>
    <row r="758" spans="1:14" customFormat="1" ht="37.5" x14ac:dyDescent="0.25">
      <c r="A758" s="36" t="s">
        <v>1276</v>
      </c>
      <c r="B758" s="37" t="s">
        <v>1335</v>
      </c>
      <c r="C758" s="38" t="s">
        <v>1439</v>
      </c>
      <c r="D758" s="39">
        <v>0</v>
      </c>
      <c r="E758" s="39">
        <v>0</v>
      </c>
      <c r="F758" s="39">
        <v>0</v>
      </c>
      <c r="G758" s="39">
        <v>0</v>
      </c>
      <c r="H758" s="39">
        <v>0</v>
      </c>
      <c r="I758" s="39">
        <v>0</v>
      </c>
      <c r="J758" s="39">
        <v>0</v>
      </c>
      <c r="K758" s="39">
        <v>0</v>
      </c>
      <c r="L758" s="39">
        <v>0</v>
      </c>
      <c r="M758" s="39">
        <v>0</v>
      </c>
      <c r="N758" s="39" t="s">
        <v>1971</v>
      </c>
    </row>
    <row r="759" spans="1:14" customFormat="1" ht="37.5" x14ac:dyDescent="0.25">
      <c r="A759" s="36" t="s">
        <v>1276</v>
      </c>
      <c r="B759" s="37" t="s">
        <v>1440</v>
      </c>
      <c r="C759" s="38" t="s">
        <v>1441</v>
      </c>
      <c r="D759" s="39">
        <v>0</v>
      </c>
      <c r="E759" s="39">
        <v>0</v>
      </c>
      <c r="F759" s="39">
        <v>0</v>
      </c>
      <c r="G759" s="39">
        <v>0</v>
      </c>
      <c r="H759" s="39">
        <v>0</v>
      </c>
      <c r="I759" s="39">
        <v>0</v>
      </c>
      <c r="J759" s="39">
        <v>0</v>
      </c>
      <c r="K759" s="39">
        <v>0</v>
      </c>
      <c r="L759" s="39">
        <v>0</v>
      </c>
      <c r="M759" s="39">
        <v>0</v>
      </c>
      <c r="N759" s="39" t="s">
        <v>1971</v>
      </c>
    </row>
    <row r="760" spans="1:14" customFormat="1" ht="37.5" x14ac:dyDescent="0.25">
      <c r="A760" s="36" t="s">
        <v>1276</v>
      </c>
      <c r="B760" s="37" t="s">
        <v>1442</v>
      </c>
      <c r="C760" s="38" t="s">
        <v>1443</v>
      </c>
      <c r="D760" s="39">
        <v>0</v>
      </c>
      <c r="E760" s="39">
        <v>0</v>
      </c>
      <c r="F760" s="39">
        <v>0</v>
      </c>
      <c r="G760" s="39">
        <v>0</v>
      </c>
      <c r="H760" s="39">
        <v>0</v>
      </c>
      <c r="I760" s="39">
        <v>0</v>
      </c>
      <c r="J760" s="39">
        <v>0</v>
      </c>
      <c r="K760" s="39">
        <v>0</v>
      </c>
      <c r="L760" s="39">
        <v>0</v>
      </c>
      <c r="M760" s="39">
        <v>0</v>
      </c>
      <c r="N760" s="39" t="s">
        <v>1971</v>
      </c>
    </row>
    <row r="761" spans="1:14" customFormat="1" ht="18.75" x14ac:dyDescent="0.25">
      <c r="A761" s="36" t="s">
        <v>1276</v>
      </c>
      <c r="B761" s="37" t="s">
        <v>1386</v>
      </c>
      <c r="C761" s="38" t="s">
        <v>1444</v>
      </c>
      <c r="D761" s="39">
        <v>0</v>
      </c>
      <c r="E761" s="39">
        <v>0</v>
      </c>
      <c r="F761" s="39">
        <v>0</v>
      </c>
      <c r="G761" s="39">
        <v>0</v>
      </c>
      <c r="H761" s="39">
        <v>0</v>
      </c>
      <c r="I761" s="39">
        <v>0</v>
      </c>
      <c r="J761" s="39">
        <v>0</v>
      </c>
      <c r="K761" s="39">
        <v>0</v>
      </c>
      <c r="L761" s="39">
        <v>0</v>
      </c>
      <c r="M761" s="39">
        <v>0</v>
      </c>
      <c r="N761" s="39" t="s">
        <v>1971</v>
      </c>
    </row>
    <row r="762" spans="1:14" customFormat="1" ht="37.5" x14ac:dyDescent="0.25">
      <c r="A762" s="36" t="s">
        <v>1276</v>
      </c>
      <c r="B762" s="37" t="s">
        <v>1445</v>
      </c>
      <c r="C762" s="38" t="s">
        <v>1446</v>
      </c>
      <c r="D762" s="39">
        <v>0</v>
      </c>
      <c r="E762" s="39">
        <v>0</v>
      </c>
      <c r="F762" s="39">
        <v>0</v>
      </c>
      <c r="G762" s="39">
        <v>0</v>
      </c>
      <c r="H762" s="39">
        <v>0</v>
      </c>
      <c r="I762" s="39">
        <v>0</v>
      </c>
      <c r="J762" s="39">
        <v>0</v>
      </c>
      <c r="K762" s="39">
        <v>0</v>
      </c>
      <c r="L762" s="39">
        <v>0</v>
      </c>
      <c r="M762" s="39">
        <v>0</v>
      </c>
      <c r="N762" s="39" t="s">
        <v>1971</v>
      </c>
    </row>
    <row r="763" spans="1:14" customFormat="1" ht="37.5" x14ac:dyDescent="0.25">
      <c r="A763" s="36" t="s">
        <v>1276</v>
      </c>
      <c r="B763" s="37" t="s">
        <v>1447</v>
      </c>
      <c r="C763" s="38" t="s">
        <v>1448</v>
      </c>
      <c r="D763" s="39">
        <v>0</v>
      </c>
      <c r="E763" s="39">
        <v>0</v>
      </c>
      <c r="F763" s="39">
        <v>0</v>
      </c>
      <c r="G763" s="39">
        <v>0</v>
      </c>
      <c r="H763" s="39">
        <v>0</v>
      </c>
      <c r="I763" s="39">
        <v>0</v>
      </c>
      <c r="J763" s="39">
        <v>0</v>
      </c>
      <c r="K763" s="39">
        <v>0</v>
      </c>
      <c r="L763" s="39">
        <v>0</v>
      </c>
      <c r="M763" s="39">
        <v>0</v>
      </c>
      <c r="N763" s="39" t="s">
        <v>1971</v>
      </c>
    </row>
    <row r="764" spans="1:14" customFormat="1" ht="18.75" x14ac:dyDescent="0.25">
      <c r="A764" s="36" t="s">
        <v>1276</v>
      </c>
      <c r="B764" s="37" t="s">
        <v>1449</v>
      </c>
      <c r="C764" s="38" t="s">
        <v>1450</v>
      </c>
      <c r="D764" s="39">
        <v>0</v>
      </c>
      <c r="E764" s="39">
        <v>0</v>
      </c>
      <c r="F764" s="39">
        <v>0</v>
      </c>
      <c r="G764" s="39">
        <v>0</v>
      </c>
      <c r="H764" s="39">
        <v>0</v>
      </c>
      <c r="I764" s="39">
        <v>0</v>
      </c>
      <c r="J764" s="39">
        <v>0</v>
      </c>
      <c r="K764" s="39">
        <v>0</v>
      </c>
      <c r="L764" s="39">
        <v>0</v>
      </c>
      <c r="M764" s="39">
        <v>0</v>
      </c>
      <c r="N764" s="39" t="s">
        <v>1971</v>
      </c>
    </row>
    <row r="765" spans="1:14" customFormat="1" ht="37.5" x14ac:dyDescent="0.25">
      <c r="A765" s="36" t="s">
        <v>1276</v>
      </c>
      <c r="B765" s="37" t="s">
        <v>1447</v>
      </c>
      <c r="C765" s="38" t="s">
        <v>1451</v>
      </c>
      <c r="D765" s="39">
        <v>0</v>
      </c>
      <c r="E765" s="39">
        <v>0</v>
      </c>
      <c r="F765" s="39">
        <v>0</v>
      </c>
      <c r="G765" s="39">
        <v>0</v>
      </c>
      <c r="H765" s="39">
        <v>0</v>
      </c>
      <c r="I765" s="39">
        <v>0</v>
      </c>
      <c r="J765" s="39">
        <v>0</v>
      </c>
      <c r="K765" s="39">
        <v>0</v>
      </c>
      <c r="L765" s="39">
        <v>0</v>
      </c>
      <c r="M765" s="39">
        <v>0</v>
      </c>
      <c r="N765" s="39" t="s">
        <v>1971</v>
      </c>
    </row>
    <row r="766" spans="1:14" customFormat="1" ht="18.75" x14ac:dyDescent="0.25">
      <c r="A766" s="36" t="s">
        <v>1276</v>
      </c>
      <c r="B766" s="37" t="s">
        <v>1452</v>
      </c>
      <c r="C766" s="38" t="s">
        <v>1453</v>
      </c>
      <c r="D766" s="39">
        <v>0</v>
      </c>
      <c r="E766" s="39">
        <v>0</v>
      </c>
      <c r="F766" s="39">
        <v>0</v>
      </c>
      <c r="G766" s="39">
        <v>0</v>
      </c>
      <c r="H766" s="39">
        <v>0</v>
      </c>
      <c r="I766" s="39">
        <v>0</v>
      </c>
      <c r="J766" s="39">
        <v>0</v>
      </c>
      <c r="K766" s="39">
        <v>0</v>
      </c>
      <c r="L766" s="39">
        <v>0</v>
      </c>
      <c r="M766" s="39">
        <v>0</v>
      </c>
      <c r="N766" s="39" t="s">
        <v>1971</v>
      </c>
    </row>
    <row r="767" spans="1:14" customFormat="1" ht="18.75" x14ac:dyDescent="0.25">
      <c r="A767" s="36" t="s">
        <v>1276</v>
      </c>
      <c r="B767" s="37" t="s">
        <v>1454</v>
      </c>
      <c r="C767" s="38" t="s">
        <v>1455</v>
      </c>
      <c r="D767" s="39">
        <v>0</v>
      </c>
      <c r="E767" s="39">
        <v>0</v>
      </c>
      <c r="F767" s="39">
        <v>0</v>
      </c>
      <c r="G767" s="39">
        <v>0</v>
      </c>
      <c r="H767" s="39">
        <v>0</v>
      </c>
      <c r="I767" s="39">
        <v>0</v>
      </c>
      <c r="J767" s="39">
        <v>0</v>
      </c>
      <c r="K767" s="39">
        <v>0</v>
      </c>
      <c r="L767" s="39">
        <v>0</v>
      </c>
      <c r="M767" s="39">
        <v>0</v>
      </c>
      <c r="N767" s="39" t="s">
        <v>1971</v>
      </c>
    </row>
    <row r="768" spans="1:14" customFormat="1" ht="18.75" x14ac:dyDescent="0.25">
      <c r="A768" s="36" t="s">
        <v>1276</v>
      </c>
      <c r="B768" s="37" t="s">
        <v>1456</v>
      </c>
      <c r="C768" s="38" t="s">
        <v>1457</v>
      </c>
      <c r="D768" s="39">
        <v>0</v>
      </c>
      <c r="E768" s="39">
        <v>0</v>
      </c>
      <c r="F768" s="39">
        <v>0</v>
      </c>
      <c r="G768" s="39">
        <v>0</v>
      </c>
      <c r="H768" s="39">
        <v>0</v>
      </c>
      <c r="I768" s="39">
        <v>0</v>
      </c>
      <c r="J768" s="39">
        <v>0</v>
      </c>
      <c r="K768" s="39">
        <v>0</v>
      </c>
      <c r="L768" s="39">
        <v>0</v>
      </c>
      <c r="M768" s="39">
        <v>0</v>
      </c>
      <c r="N768" s="39" t="s">
        <v>1971</v>
      </c>
    </row>
    <row r="769" spans="1:14" customFormat="1" ht="18.75" x14ac:dyDescent="0.25">
      <c r="A769" s="36" t="s">
        <v>1276</v>
      </c>
      <c r="B769" s="37" t="s">
        <v>1371</v>
      </c>
      <c r="C769" s="38" t="s">
        <v>1458</v>
      </c>
      <c r="D769" s="39">
        <v>0</v>
      </c>
      <c r="E769" s="39">
        <v>0</v>
      </c>
      <c r="F769" s="39">
        <v>0</v>
      </c>
      <c r="G769" s="39">
        <v>0</v>
      </c>
      <c r="H769" s="39">
        <v>0</v>
      </c>
      <c r="I769" s="39">
        <v>0</v>
      </c>
      <c r="J769" s="39">
        <v>0</v>
      </c>
      <c r="K769" s="39">
        <v>0</v>
      </c>
      <c r="L769" s="39">
        <v>0</v>
      </c>
      <c r="M769" s="39">
        <v>0</v>
      </c>
      <c r="N769" s="39" t="s">
        <v>1971</v>
      </c>
    </row>
    <row r="770" spans="1:14" customFormat="1" ht="37.5" x14ac:dyDescent="0.25">
      <c r="A770" s="36" t="s">
        <v>1276</v>
      </c>
      <c r="B770" s="37" t="s">
        <v>1459</v>
      </c>
      <c r="C770" s="38" t="s">
        <v>1460</v>
      </c>
      <c r="D770" s="39">
        <v>0</v>
      </c>
      <c r="E770" s="39">
        <v>0</v>
      </c>
      <c r="F770" s="39">
        <v>0</v>
      </c>
      <c r="G770" s="39">
        <v>0</v>
      </c>
      <c r="H770" s="39">
        <v>0</v>
      </c>
      <c r="I770" s="39">
        <v>0</v>
      </c>
      <c r="J770" s="39">
        <v>0</v>
      </c>
      <c r="K770" s="39">
        <v>0</v>
      </c>
      <c r="L770" s="39">
        <v>0</v>
      </c>
      <c r="M770" s="39">
        <v>0</v>
      </c>
      <c r="N770" s="39" t="s">
        <v>1971</v>
      </c>
    </row>
    <row r="771" spans="1:14" customFormat="1" ht="37.5" x14ac:dyDescent="0.25">
      <c r="A771" s="36" t="s">
        <v>1276</v>
      </c>
      <c r="B771" s="37" t="s">
        <v>1461</v>
      </c>
      <c r="C771" s="38" t="s">
        <v>1462</v>
      </c>
      <c r="D771" s="39">
        <v>0</v>
      </c>
      <c r="E771" s="39">
        <v>0</v>
      </c>
      <c r="F771" s="39">
        <v>0</v>
      </c>
      <c r="G771" s="39">
        <v>0</v>
      </c>
      <c r="H771" s="39">
        <v>0</v>
      </c>
      <c r="I771" s="39">
        <v>0</v>
      </c>
      <c r="J771" s="39">
        <v>0</v>
      </c>
      <c r="K771" s="39">
        <v>0</v>
      </c>
      <c r="L771" s="39">
        <v>0</v>
      </c>
      <c r="M771" s="39">
        <v>0</v>
      </c>
      <c r="N771" s="39" t="s">
        <v>1971</v>
      </c>
    </row>
    <row r="772" spans="1:14" customFormat="1" ht="37.5" x14ac:dyDescent="0.25">
      <c r="A772" s="36" t="s">
        <v>1276</v>
      </c>
      <c r="B772" s="37" t="s">
        <v>1461</v>
      </c>
      <c r="C772" s="38" t="s">
        <v>1463</v>
      </c>
      <c r="D772" s="39">
        <v>0</v>
      </c>
      <c r="E772" s="39">
        <v>0</v>
      </c>
      <c r="F772" s="39">
        <v>0</v>
      </c>
      <c r="G772" s="39">
        <v>0</v>
      </c>
      <c r="H772" s="39">
        <v>0</v>
      </c>
      <c r="I772" s="39">
        <v>0</v>
      </c>
      <c r="J772" s="39">
        <v>0</v>
      </c>
      <c r="K772" s="39">
        <v>0</v>
      </c>
      <c r="L772" s="39">
        <v>0</v>
      </c>
      <c r="M772" s="39">
        <v>0</v>
      </c>
      <c r="N772" s="39" t="s">
        <v>1971</v>
      </c>
    </row>
    <row r="773" spans="1:14" customFormat="1" ht="18.75" x14ac:dyDescent="0.25">
      <c r="A773" s="36" t="s">
        <v>1276</v>
      </c>
      <c r="B773" s="37" t="s">
        <v>1464</v>
      </c>
      <c r="C773" s="38" t="s">
        <v>1465</v>
      </c>
      <c r="D773" s="39">
        <v>0</v>
      </c>
      <c r="E773" s="39">
        <v>0</v>
      </c>
      <c r="F773" s="39">
        <v>0</v>
      </c>
      <c r="G773" s="39">
        <v>0</v>
      </c>
      <c r="H773" s="39">
        <v>0</v>
      </c>
      <c r="I773" s="39">
        <v>0</v>
      </c>
      <c r="J773" s="39">
        <v>0</v>
      </c>
      <c r="K773" s="39">
        <v>0</v>
      </c>
      <c r="L773" s="39">
        <v>0</v>
      </c>
      <c r="M773" s="39">
        <v>0</v>
      </c>
      <c r="N773" s="39" t="s">
        <v>1971</v>
      </c>
    </row>
    <row r="774" spans="1:14" customFormat="1" ht="37.5" x14ac:dyDescent="0.25">
      <c r="A774" s="36" t="s">
        <v>1276</v>
      </c>
      <c r="B774" s="37" t="s">
        <v>1466</v>
      </c>
      <c r="C774" s="38" t="s">
        <v>1467</v>
      </c>
      <c r="D774" s="39">
        <v>0</v>
      </c>
      <c r="E774" s="39">
        <v>0</v>
      </c>
      <c r="F774" s="39">
        <v>0</v>
      </c>
      <c r="G774" s="39">
        <v>0</v>
      </c>
      <c r="H774" s="39">
        <v>0</v>
      </c>
      <c r="I774" s="39">
        <v>0</v>
      </c>
      <c r="J774" s="39">
        <v>0</v>
      </c>
      <c r="K774" s="39">
        <v>0</v>
      </c>
      <c r="L774" s="39">
        <v>0</v>
      </c>
      <c r="M774" s="39">
        <v>0</v>
      </c>
      <c r="N774" s="39" t="s">
        <v>1971</v>
      </c>
    </row>
    <row r="775" spans="1:14" customFormat="1" ht="37.5" x14ac:dyDescent="0.25">
      <c r="A775" s="36" t="s">
        <v>1276</v>
      </c>
      <c r="B775" s="37" t="s">
        <v>1468</v>
      </c>
      <c r="C775" s="38" t="s">
        <v>1469</v>
      </c>
      <c r="D775" s="39">
        <v>0</v>
      </c>
      <c r="E775" s="39">
        <v>0</v>
      </c>
      <c r="F775" s="39">
        <v>0</v>
      </c>
      <c r="G775" s="39">
        <v>0</v>
      </c>
      <c r="H775" s="39">
        <v>0</v>
      </c>
      <c r="I775" s="39">
        <v>0</v>
      </c>
      <c r="J775" s="39">
        <v>0</v>
      </c>
      <c r="K775" s="39">
        <v>0</v>
      </c>
      <c r="L775" s="39">
        <v>0</v>
      </c>
      <c r="M775" s="39">
        <v>0</v>
      </c>
      <c r="N775" s="39" t="s">
        <v>1971</v>
      </c>
    </row>
    <row r="776" spans="1:14" customFormat="1" ht="18.75" x14ac:dyDescent="0.25">
      <c r="A776" s="36" t="s">
        <v>1276</v>
      </c>
      <c r="B776" s="37" t="s">
        <v>1470</v>
      </c>
      <c r="C776" s="38" t="s">
        <v>1471</v>
      </c>
      <c r="D776" s="39">
        <v>0</v>
      </c>
      <c r="E776" s="39">
        <v>0</v>
      </c>
      <c r="F776" s="39">
        <v>0</v>
      </c>
      <c r="G776" s="39">
        <v>0</v>
      </c>
      <c r="H776" s="39">
        <v>0</v>
      </c>
      <c r="I776" s="39">
        <v>0</v>
      </c>
      <c r="J776" s="39">
        <v>0</v>
      </c>
      <c r="K776" s="39">
        <v>0</v>
      </c>
      <c r="L776" s="39">
        <v>0</v>
      </c>
      <c r="M776" s="39">
        <v>0</v>
      </c>
      <c r="N776" s="39" t="s">
        <v>1971</v>
      </c>
    </row>
    <row r="777" spans="1:14" customFormat="1" ht="18.75" x14ac:dyDescent="0.25">
      <c r="A777" s="36" t="s">
        <v>1276</v>
      </c>
      <c r="B777" s="37" t="s">
        <v>1472</v>
      </c>
      <c r="C777" s="38" t="s">
        <v>1473</v>
      </c>
      <c r="D777" s="39">
        <v>0</v>
      </c>
      <c r="E777" s="39">
        <v>0</v>
      </c>
      <c r="F777" s="39">
        <v>0</v>
      </c>
      <c r="G777" s="39">
        <v>0</v>
      </c>
      <c r="H777" s="39">
        <v>0</v>
      </c>
      <c r="I777" s="39">
        <v>0</v>
      </c>
      <c r="J777" s="39">
        <v>0</v>
      </c>
      <c r="K777" s="39">
        <v>0</v>
      </c>
      <c r="L777" s="39">
        <v>0</v>
      </c>
      <c r="M777" s="39">
        <v>0</v>
      </c>
      <c r="N777" s="39" t="s">
        <v>1971</v>
      </c>
    </row>
    <row r="778" spans="1:14" customFormat="1" ht="18.75" x14ac:dyDescent="0.25">
      <c r="A778" s="36" t="s">
        <v>1276</v>
      </c>
      <c r="B778" s="37" t="s">
        <v>1456</v>
      </c>
      <c r="C778" s="38" t="s">
        <v>1474</v>
      </c>
      <c r="D778" s="39">
        <v>0</v>
      </c>
      <c r="E778" s="39">
        <v>0</v>
      </c>
      <c r="F778" s="39">
        <v>0</v>
      </c>
      <c r="G778" s="39">
        <v>0</v>
      </c>
      <c r="H778" s="39">
        <v>0</v>
      </c>
      <c r="I778" s="39">
        <v>0</v>
      </c>
      <c r="J778" s="39">
        <v>0</v>
      </c>
      <c r="K778" s="39">
        <v>0</v>
      </c>
      <c r="L778" s="39">
        <v>0</v>
      </c>
      <c r="M778" s="39">
        <v>0</v>
      </c>
      <c r="N778" s="39" t="s">
        <v>1971</v>
      </c>
    </row>
    <row r="779" spans="1:14" customFormat="1" ht="75" x14ac:dyDescent="0.25">
      <c r="A779" s="36" t="s">
        <v>1276</v>
      </c>
      <c r="B779" s="37" t="s">
        <v>1475</v>
      </c>
      <c r="C779" s="38" t="s">
        <v>1476</v>
      </c>
      <c r="D779" s="39">
        <v>0</v>
      </c>
      <c r="E779" s="39">
        <v>0</v>
      </c>
      <c r="F779" s="39">
        <v>0</v>
      </c>
      <c r="G779" s="39">
        <v>0</v>
      </c>
      <c r="H779" s="39">
        <v>0</v>
      </c>
      <c r="I779" s="39">
        <v>0</v>
      </c>
      <c r="J779" s="39">
        <v>0</v>
      </c>
      <c r="K779" s="39">
        <v>0</v>
      </c>
      <c r="L779" s="39">
        <v>0</v>
      </c>
      <c r="M779" s="39">
        <v>0</v>
      </c>
      <c r="N779" s="39" t="s">
        <v>1971</v>
      </c>
    </row>
    <row r="780" spans="1:14" customFormat="1" ht="37.5" x14ac:dyDescent="0.25">
      <c r="A780" s="36" t="s">
        <v>1276</v>
      </c>
      <c r="B780" s="37" t="s">
        <v>1477</v>
      </c>
      <c r="C780" s="38" t="s">
        <v>1478</v>
      </c>
      <c r="D780" s="39">
        <v>0</v>
      </c>
      <c r="E780" s="39">
        <v>0</v>
      </c>
      <c r="F780" s="39">
        <v>0</v>
      </c>
      <c r="G780" s="39">
        <v>0</v>
      </c>
      <c r="H780" s="39">
        <v>0</v>
      </c>
      <c r="I780" s="39">
        <v>0</v>
      </c>
      <c r="J780" s="39">
        <v>0</v>
      </c>
      <c r="K780" s="39">
        <v>0</v>
      </c>
      <c r="L780" s="39">
        <v>0</v>
      </c>
      <c r="M780" s="39">
        <v>0</v>
      </c>
      <c r="N780" s="39" t="s">
        <v>1971</v>
      </c>
    </row>
    <row r="781" spans="1:14" customFormat="1" ht="18.75" x14ac:dyDescent="0.25">
      <c r="A781" s="36" t="s">
        <v>1276</v>
      </c>
      <c r="B781" s="37" t="s">
        <v>1479</v>
      </c>
      <c r="C781" s="38" t="s">
        <v>1480</v>
      </c>
      <c r="D781" s="39">
        <v>0</v>
      </c>
      <c r="E781" s="39">
        <v>0</v>
      </c>
      <c r="F781" s="39">
        <v>0</v>
      </c>
      <c r="G781" s="39">
        <v>0</v>
      </c>
      <c r="H781" s="39">
        <v>0</v>
      </c>
      <c r="I781" s="39">
        <v>0</v>
      </c>
      <c r="J781" s="39">
        <v>0</v>
      </c>
      <c r="K781" s="39">
        <v>0</v>
      </c>
      <c r="L781" s="39">
        <v>0</v>
      </c>
      <c r="M781" s="39">
        <v>0</v>
      </c>
      <c r="N781" s="39" t="s">
        <v>1971</v>
      </c>
    </row>
    <row r="782" spans="1:14" customFormat="1" ht="18.75" x14ac:dyDescent="0.25">
      <c r="A782" s="36" t="s">
        <v>1276</v>
      </c>
      <c r="B782" s="37" t="s">
        <v>1481</v>
      </c>
      <c r="C782" s="38" t="s">
        <v>1482</v>
      </c>
      <c r="D782" s="39">
        <v>0</v>
      </c>
      <c r="E782" s="39">
        <v>0</v>
      </c>
      <c r="F782" s="39">
        <v>0</v>
      </c>
      <c r="G782" s="39">
        <v>0</v>
      </c>
      <c r="H782" s="39">
        <v>0</v>
      </c>
      <c r="I782" s="39">
        <v>0</v>
      </c>
      <c r="J782" s="39">
        <v>0</v>
      </c>
      <c r="K782" s="39">
        <v>0</v>
      </c>
      <c r="L782" s="39">
        <v>0</v>
      </c>
      <c r="M782" s="39">
        <v>0</v>
      </c>
      <c r="N782" s="39" t="s">
        <v>1971</v>
      </c>
    </row>
    <row r="783" spans="1:14" customFormat="1" ht="18.75" x14ac:dyDescent="0.25">
      <c r="A783" s="36" t="s">
        <v>1276</v>
      </c>
      <c r="B783" s="37" t="s">
        <v>1483</v>
      </c>
      <c r="C783" s="38" t="s">
        <v>1484</v>
      </c>
      <c r="D783" s="39">
        <v>0</v>
      </c>
      <c r="E783" s="39">
        <v>0</v>
      </c>
      <c r="F783" s="39">
        <v>0</v>
      </c>
      <c r="G783" s="39">
        <v>0</v>
      </c>
      <c r="H783" s="39">
        <v>0</v>
      </c>
      <c r="I783" s="39">
        <v>0</v>
      </c>
      <c r="J783" s="39">
        <v>0</v>
      </c>
      <c r="K783" s="39">
        <v>0</v>
      </c>
      <c r="L783" s="39">
        <v>0</v>
      </c>
      <c r="M783" s="39">
        <v>0</v>
      </c>
      <c r="N783" s="39" t="s">
        <v>1971</v>
      </c>
    </row>
    <row r="784" spans="1:14" customFormat="1" ht="18.75" x14ac:dyDescent="0.25">
      <c r="A784" s="36" t="s">
        <v>1276</v>
      </c>
      <c r="B784" s="37" t="s">
        <v>1485</v>
      </c>
      <c r="C784" s="38" t="s">
        <v>1486</v>
      </c>
      <c r="D784" s="39">
        <v>0</v>
      </c>
      <c r="E784" s="39">
        <v>0</v>
      </c>
      <c r="F784" s="39">
        <v>0</v>
      </c>
      <c r="G784" s="39">
        <v>0</v>
      </c>
      <c r="H784" s="39">
        <v>0</v>
      </c>
      <c r="I784" s="39">
        <v>0</v>
      </c>
      <c r="J784" s="39">
        <v>0</v>
      </c>
      <c r="K784" s="39">
        <v>0</v>
      </c>
      <c r="L784" s="39">
        <v>0</v>
      </c>
      <c r="M784" s="39">
        <v>0</v>
      </c>
      <c r="N784" s="39" t="s">
        <v>1971</v>
      </c>
    </row>
    <row r="785" spans="1:14" customFormat="1" ht="18.75" x14ac:dyDescent="0.25">
      <c r="A785" s="36" t="s">
        <v>1276</v>
      </c>
      <c r="B785" s="37" t="s">
        <v>1487</v>
      </c>
      <c r="C785" s="38" t="s">
        <v>1488</v>
      </c>
      <c r="D785" s="39">
        <v>0</v>
      </c>
      <c r="E785" s="39">
        <v>0</v>
      </c>
      <c r="F785" s="39">
        <v>0</v>
      </c>
      <c r="G785" s="39">
        <v>0</v>
      </c>
      <c r="H785" s="39">
        <v>0</v>
      </c>
      <c r="I785" s="39">
        <v>0</v>
      </c>
      <c r="J785" s="39">
        <v>0</v>
      </c>
      <c r="K785" s="39">
        <v>0</v>
      </c>
      <c r="L785" s="39">
        <v>0</v>
      </c>
      <c r="M785" s="39">
        <v>0</v>
      </c>
      <c r="N785" s="39" t="s">
        <v>1971</v>
      </c>
    </row>
    <row r="786" spans="1:14" customFormat="1" ht="18.75" x14ac:dyDescent="0.25">
      <c r="A786" s="36" t="s">
        <v>1276</v>
      </c>
      <c r="B786" s="37" t="s">
        <v>1489</v>
      </c>
      <c r="C786" s="38" t="s">
        <v>1490</v>
      </c>
      <c r="D786" s="39">
        <v>0</v>
      </c>
      <c r="E786" s="39">
        <v>0</v>
      </c>
      <c r="F786" s="39">
        <v>0</v>
      </c>
      <c r="G786" s="39">
        <v>0</v>
      </c>
      <c r="H786" s="39">
        <v>0</v>
      </c>
      <c r="I786" s="39">
        <v>0</v>
      </c>
      <c r="J786" s="39">
        <v>0</v>
      </c>
      <c r="K786" s="39">
        <v>0</v>
      </c>
      <c r="L786" s="39">
        <v>0</v>
      </c>
      <c r="M786" s="39">
        <v>0</v>
      </c>
      <c r="N786" s="39" t="s">
        <v>1971</v>
      </c>
    </row>
    <row r="787" spans="1:14" customFormat="1" ht="37.5" x14ac:dyDescent="0.25">
      <c r="A787" s="36" t="s">
        <v>1276</v>
      </c>
      <c r="B787" s="37" t="s">
        <v>1491</v>
      </c>
      <c r="C787" s="38" t="s">
        <v>1492</v>
      </c>
      <c r="D787" s="39">
        <v>0</v>
      </c>
      <c r="E787" s="39">
        <v>0</v>
      </c>
      <c r="F787" s="39">
        <v>0</v>
      </c>
      <c r="G787" s="39">
        <v>0</v>
      </c>
      <c r="H787" s="39">
        <v>0</v>
      </c>
      <c r="I787" s="39">
        <v>0</v>
      </c>
      <c r="J787" s="39">
        <v>0</v>
      </c>
      <c r="K787" s="39">
        <v>0</v>
      </c>
      <c r="L787" s="39">
        <v>0</v>
      </c>
      <c r="M787" s="39">
        <v>0</v>
      </c>
      <c r="N787" s="39" t="s">
        <v>1971</v>
      </c>
    </row>
    <row r="788" spans="1:14" customFormat="1" ht="37.5" x14ac:dyDescent="0.25">
      <c r="A788" s="36" t="s">
        <v>1276</v>
      </c>
      <c r="B788" s="37" t="s">
        <v>1493</v>
      </c>
      <c r="C788" s="38" t="s">
        <v>1494</v>
      </c>
      <c r="D788" s="39">
        <v>0</v>
      </c>
      <c r="E788" s="39">
        <v>0</v>
      </c>
      <c r="F788" s="39">
        <v>0</v>
      </c>
      <c r="G788" s="39">
        <v>0</v>
      </c>
      <c r="H788" s="39">
        <v>0</v>
      </c>
      <c r="I788" s="39">
        <v>0</v>
      </c>
      <c r="J788" s="39">
        <v>0</v>
      </c>
      <c r="K788" s="39">
        <v>0</v>
      </c>
      <c r="L788" s="39">
        <v>0</v>
      </c>
      <c r="M788" s="39">
        <v>0</v>
      </c>
      <c r="N788" s="39" t="s">
        <v>1971</v>
      </c>
    </row>
    <row r="789" spans="1:14" customFormat="1" ht="18.75" x14ac:dyDescent="0.25">
      <c r="A789" s="36" t="s">
        <v>1276</v>
      </c>
      <c r="B789" s="37" t="s">
        <v>1495</v>
      </c>
      <c r="C789" s="38" t="s">
        <v>1496</v>
      </c>
      <c r="D789" s="39">
        <v>0</v>
      </c>
      <c r="E789" s="39">
        <v>0</v>
      </c>
      <c r="F789" s="39">
        <v>0</v>
      </c>
      <c r="G789" s="39">
        <v>0</v>
      </c>
      <c r="H789" s="39">
        <v>0</v>
      </c>
      <c r="I789" s="39">
        <v>0</v>
      </c>
      <c r="J789" s="39">
        <v>0</v>
      </c>
      <c r="K789" s="39">
        <v>0</v>
      </c>
      <c r="L789" s="39">
        <v>0</v>
      </c>
      <c r="M789" s="39">
        <v>0</v>
      </c>
      <c r="N789" s="39" t="s">
        <v>1971</v>
      </c>
    </row>
    <row r="790" spans="1:14" customFormat="1" ht="37.5" x14ac:dyDescent="0.25">
      <c r="A790" s="36" t="s">
        <v>1276</v>
      </c>
      <c r="B790" s="37" t="s">
        <v>1497</v>
      </c>
      <c r="C790" s="38" t="s">
        <v>1498</v>
      </c>
      <c r="D790" s="39">
        <v>0</v>
      </c>
      <c r="E790" s="39">
        <v>0</v>
      </c>
      <c r="F790" s="39">
        <v>0</v>
      </c>
      <c r="G790" s="39">
        <v>0</v>
      </c>
      <c r="H790" s="39">
        <v>0</v>
      </c>
      <c r="I790" s="39">
        <v>0</v>
      </c>
      <c r="J790" s="39">
        <v>0</v>
      </c>
      <c r="K790" s="39">
        <v>0</v>
      </c>
      <c r="L790" s="39">
        <v>0</v>
      </c>
      <c r="M790" s="39">
        <v>0</v>
      </c>
      <c r="N790" s="39" t="s">
        <v>1971</v>
      </c>
    </row>
    <row r="791" spans="1:14" customFormat="1" ht="18.75" x14ac:dyDescent="0.25">
      <c r="A791" s="36" t="s">
        <v>1276</v>
      </c>
      <c r="B791" s="37" t="s">
        <v>1499</v>
      </c>
      <c r="C791" s="38" t="s">
        <v>1500</v>
      </c>
      <c r="D791" s="39">
        <v>0</v>
      </c>
      <c r="E791" s="39">
        <v>0</v>
      </c>
      <c r="F791" s="39">
        <v>0</v>
      </c>
      <c r="G791" s="39">
        <v>0</v>
      </c>
      <c r="H791" s="39">
        <v>0</v>
      </c>
      <c r="I791" s="39">
        <v>0</v>
      </c>
      <c r="J791" s="39">
        <v>0</v>
      </c>
      <c r="K791" s="39">
        <v>0</v>
      </c>
      <c r="L791" s="39">
        <v>0</v>
      </c>
      <c r="M791" s="39">
        <v>0</v>
      </c>
      <c r="N791" s="39" t="s">
        <v>1971</v>
      </c>
    </row>
    <row r="792" spans="1:14" customFormat="1" ht="37.5" x14ac:dyDescent="0.25">
      <c r="A792" s="36" t="s">
        <v>1276</v>
      </c>
      <c r="B792" s="37" t="s">
        <v>1501</v>
      </c>
      <c r="C792" s="38" t="s">
        <v>1502</v>
      </c>
      <c r="D792" s="39">
        <v>0</v>
      </c>
      <c r="E792" s="39">
        <v>0</v>
      </c>
      <c r="F792" s="39">
        <v>0</v>
      </c>
      <c r="G792" s="39">
        <v>0</v>
      </c>
      <c r="H792" s="39">
        <v>0</v>
      </c>
      <c r="I792" s="39">
        <v>0</v>
      </c>
      <c r="J792" s="39">
        <v>0</v>
      </c>
      <c r="K792" s="39">
        <v>0</v>
      </c>
      <c r="L792" s="39">
        <v>0</v>
      </c>
      <c r="M792" s="39">
        <v>0</v>
      </c>
      <c r="N792" s="39" t="s">
        <v>1971</v>
      </c>
    </row>
    <row r="793" spans="1:14" customFormat="1" ht="37.5" x14ac:dyDescent="0.25">
      <c r="A793" s="36" t="s">
        <v>1276</v>
      </c>
      <c r="B793" s="37" t="s">
        <v>1503</v>
      </c>
      <c r="C793" s="38" t="s">
        <v>1504</v>
      </c>
      <c r="D793" s="39">
        <v>0</v>
      </c>
      <c r="E793" s="39">
        <v>0</v>
      </c>
      <c r="F793" s="39">
        <v>0</v>
      </c>
      <c r="G793" s="39">
        <v>0</v>
      </c>
      <c r="H793" s="39">
        <v>0</v>
      </c>
      <c r="I793" s="39">
        <v>0</v>
      </c>
      <c r="J793" s="39">
        <v>0</v>
      </c>
      <c r="K793" s="39">
        <v>0</v>
      </c>
      <c r="L793" s="39">
        <v>0</v>
      </c>
      <c r="M793" s="39">
        <v>0</v>
      </c>
      <c r="N793" s="39" t="s">
        <v>1971</v>
      </c>
    </row>
    <row r="794" spans="1:14" customFormat="1" ht="37.5" x14ac:dyDescent="0.25">
      <c r="A794" s="36" t="s">
        <v>1276</v>
      </c>
      <c r="B794" s="37" t="s">
        <v>1505</v>
      </c>
      <c r="C794" s="38" t="s">
        <v>1506</v>
      </c>
      <c r="D794" s="39">
        <v>0</v>
      </c>
      <c r="E794" s="39">
        <v>0</v>
      </c>
      <c r="F794" s="39">
        <v>0</v>
      </c>
      <c r="G794" s="39">
        <v>0</v>
      </c>
      <c r="H794" s="39">
        <v>0</v>
      </c>
      <c r="I794" s="39">
        <v>0</v>
      </c>
      <c r="J794" s="39">
        <v>0</v>
      </c>
      <c r="K794" s="39">
        <v>0</v>
      </c>
      <c r="L794" s="39">
        <v>0</v>
      </c>
      <c r="M794" s="39">
        <v>0</v>
      </c>
      <c r="N794" s="39" t="s">
        <v>1971</v>
      </c>
    </row>
    <row r="795" spans="1:14" customFormat="1" ht="18.75" x14ac:dyDescent="0.25">
      <c r="A795" s="36" t="s">
        <v>1276</v>
      </c>
      <c r="B795" s="37" t="s">
        <v>1507</v>
      </c>
      <c r="C795" s="38" t="s">
        <v>1508</v>
      </c>
      <c r="D795" s="39">
        <v>0</v>
      </c>
      <c r="E795" s="39">
        <v>0</v>
      </c>
      <c r="F795" s="39">
        <v>0</v>
      </c>
      <c r="G795" s="39">
        <v>0</v>
      </c>
      <c r="H795" s="39">
        <v>0</v>
      </c>
      <c r="I795" s="39">
        <v>0</v>
      </c>
      <c r="J795" s="39">
        <v>0</v>
      </c>
      <c r="K795" s="39">
        <v>0</v>
      </c>
      <c r="L795" s="39">
        <v>0</v>
      </c>
      <c r="M795" s="39">
        <v>0</v>
      </c>
      <c r="N795" s="39" t="s">
        <v>1971</v>
      </c>
    </row>
    <row r="796" spans="1:14" customFormat="1" ht="18.75" x14ac:dyDescent="0.25">
      <c r="A796" s="36" t="s">
        <v>1276</v>
      </c>
      <c r="B796" s="37" t="s">
        <v>1509</v>
      </c>
      <c r="C796" s="38" t="s">
        <v>1510</v>
      </c>
      <c r="D796" s="39">
        <v>0</v>
      </c>
      <c r="E796" s="39">
        <v>0</v>
      </c>
      <c r="F796" s="39">
        <v>0</v>
      </c>
      <c r="G796" s="39">
        <v>0</v>
      </c>
      <c r="H796" s="39">
        <v>0</v>
      </c>
      <c r="I796" s="39">
        <v>0</v>
      </c>
      <c r="J796" s="39">
        <v>0</v>
      </c>
      <c r="K796" s="39">
        <v>0</v>
      </c>
      <c r="L796" s="39">
        <v>0</v>
      </c>
      <c r="M796" s="39">
        <v>0</v>
      </c>
      <c r="N796" s="39" t="s">
        <v>1971</v>
      </c>
    </row>
    <row r="797" spans="1:14" customFormat="1" ht="18.75" x14ac:dyDescent="0.25">
      <c r="A797" s="36" t="s">
        <v>1276</v>
      </c>
      <c r="B797" s="37" t="s">
        <v>1511</v>
      </c>
      <c r="C797" s="38" t="s">
        <v>1512</v>
      </c>
      <c r="D797" s="39">
        <v>0</v>
      </c>
      <c r="E797" s="39">
        <v>0</v>
      </c>
      <c r="F797" s="39">
        <v>0</v>
      </c>
      <c r="G797" s="39">
        <v>0</v>
      </c>
      <c r="H797" s="39">
        <v>0</v>
      </c>
      <c r="I797" s="39">
        <v>0</v>
      </c>
      <c r="J797" s="39">
        <v>0</v>
      </c>
      <c r="K797" s="39">
        <v>0</v>
      </c>
      <c r="L797" s="39">
        <v>0</v>
      </c>
      <c r="M797" s="39">
        <v>0</v>
      </c>
      <c r="N797" s="39" t="s">
        <v>1971</v>
      </c>
    </row>
    <row r="798" spans="1:14" customFormat="1" ht="18.75" x14ac:dyDescent="0.25">
      <c r="A798" s="36" t="s">
        <v>1276</v>
      </c>
      <c r="B798" s="37" t="s">
        <v>1513</v>
      </c>
      <c r="C798" s="38" t="s">
        <v>1514</v>
      </c>
      <c r="D798" s="39">
        <v>0</v>
      </c>
      <c r="E798" s="39">
        <v>0</v>
      </c>
      <c r="F798" s="39">
        <v>0</v>
      </c>
      <c r="G798" s="39">
        <v>0</v>
      </c>
      <c r="H798" s="39">
        <v>0</v>
      </c>
      <c r="I798" s="39">
        <v>0</v>
      </c>
      <c r="J798" s="39">
        <v>0</v>
      </c>
      <c r="K798" s="39">
        <v>0</v>
      </c>
      <c r="L798" s="39">
        <v>0</v>
      </c>
      <c r="M798" s="39">
        <v>0</v>
      </c>
      <c r="N798" s="39" t="s">
        <v>1971</v>
      </c>
    </row>
    <row r="799" spans="1:14" customFormat="1" ht="18.75" x14ac:dyDescent="0.25">
      <c r="A799" s="36" t="s">
        <v>1276</v>
      </c>
      <c r="B799" s="37" t="s">
        <v>1515</v>
      </c>
      <c r="C799" s="38" t="s">
        <v>1516</v>
      </c>
      <c r="D799" s="39">
        <v>0</v>
      </c>
      <c r="E799" s="39">
        <v>0</v>
      </c>
      <c r="F799" s="39">
        <v>0</v>
      </c>
      <c r="G799" s="39">
        <v>0</v>
      </c>
      <c r="H799" s="39">
        <v>0</v>
      </c>
      <c r="I799" s="39">
        <v>0</v>
      </c>
      <c r="J799" s="39">
        <v>0</v>
      </c>
      <c r="K799" s="39">
        <v>0</v>
      </c>
      <c r="L799" s="39">
        <v>0</v>
      </c>
      <c r="M799" s="39">
        <v>0</v>
      </c>
      <c r="N799" s="39" t="s">
        <v>1971</v>
      </c>
    </row>
    <row r="800" spans="1:14" customFormat="1" ht="18.75" x14ac:dyDescent="0.25">
      <c r="A800" s="36" t="s">
        <v>1276</v>
      </c>
      <c r="B800" s="37" t="s">
        <v>1517</v>
      </c>
      <c r="C800" s="38" t="s">
        <v>1518</v>
      </c>
      <c r="D800" s="39">
        <v>0</v>
      </c>
      <c r="E800" s="39">
        <v>0</v>
      </c>
      <c r="F800" s="39">
        <v>0</v>
      </c>
      <c r="G800" s="39">
        <v>0</v>
      </c>
      <c r="H800" s="39">
        <v>0</v>
      </c>
      <c r="I800" s="39">
        <v>0</v>
      </c>
      <c r="J800" s="39">
        <v>0</v>
      </c>
      <c r="K800" s="39">
        <v>0</v>
      </c>
      <c r="L800" s="39">
        <v>0</v>
      </c>
      <c r="M800" s="39">
        <v>0</v>
      </c>
      <c r="N800" s="39" t="s">
        <v>1971</v>
      </c>
    </row>
    <row r="801" spans="1:14" customFormat="1" ht="18.75" x14ac:dyDescent="0.25">
      <c r="A801" s="36" t="s">
        <v>1276</v>
      </c>
      <c r="B801" s="37" t="s">
        <v>1519</v>
      </c>
      <c r="C801" s="38" t="s">
        <v>1520</v>
      </c>
      <c r="D801" s="39">
        <v>0</v>
      </c>
      <c r="E801" s="39">
        <v>0</v>
      </c>
      <c r="F801" s="39">
        <v>0</v>
      </c>
      <c r="G801" s="39">
        <v>0</v>
      </c>
      <c r="H801" s="39">
        <v>0</v>
      </c>
      <c r="I801" s="39">
        <v>0</v>
      </c>
      <c r="J801" s="39">
        <v>0</v>
      </c>
      <c r="K801" s="39">
        <v>0</v>
      </c>
      <c r="L801" s="39">
        <v>0</v>
      </c>
      <c r="M801" s="39">
        <v>0</v>
      </c>
      <c r="N801" s="39" t="s">
        <v>1971</v>
      </c>
    </row>
    <row r="802" spans="1:14" customFormat="1" ht="37.5" x14ac:dyDescent="0.25">
      <c r="A802" s="36" t="s">
        <v>1276</v>
      </c>
      <c r="B802" s="37" t="s">
        <v>1521</v>
      </c>
      <c r="C802" s="38" t="s">
        <v>1522</v>
      </c>
      <c r="D802" s="39">
        <v>0</v>
      </c>
      <c r="E802" s="39">
        <v>0</v>
      </c>
      <c r="F802" s="39">
        <v>0</v>
      </c>
      <c r="G802" s="39">
        <v>0</v>
      </c>
      <c r="H802" s="39">
        <v>0</v>
      </c>
      <c r="I802" s="39">
        <v>0</v>
      </c>
      <c r="J802" s="39">
        <v>0</v>
      </c>
      <c r="K802" s="39">
        <v>0</v>
      </c>
      <c r="L802" s="39">
        <v>0</v>
      </c>
      <c r="M802" s="39">
        <v>0</v>
      </c>
      <c r="N802" s="39" t="s">
        <v>1971</v>
      </c>
    </row>
    <row r="803" spans="1:14" customFormat="1" ht="18.75" x14ac:dyDescent="0.25">
      <c r="A803" s="36" t="s">
        <v>1276</v>
      </c>
      <c r="B803" s="37" t="s">
        <v>1523</v>
      </c>
      <c r="C803" s="38" t="s">
        <v>1524</v>
      </c>
      <c r="D803" s="39">
        <v>0</v>
      </c>
      <c r="E803" s="39">
        <v>0</v>
      </c>
      <c r="F803" s="39">
        <v>0</v>
      </c>
      <c r="G803" s="39">
        <v>0</v>
      </c>
      <c r="H803" s="39">
        <v>0</v>
      </c>
      <c r="I803" s="39">
        <v>0</v>
      </c>
      <c r="J803" s="39">
        <v>0</v>
      </c>
      <c r="K803" s="39">
        <v>0</v>
      </c>
      <c r="L803" s="39">
        <v>0</v>
      </c>
      <c r="M803" s="39">
        <v>0</v>
      </c>
      <c r="N803" s="39" t="s">
        <v>1971</v>
      </c>
    </row>
    <row r="804" spans="1:14" customFormat="1" ht="18.75" x14ac:dyDescent="0.25">
      <c r="A804" s="36" t="s">
        <v>1276</v>
      </c>
      <c r="B804" s="37" t="s">
        <v>1525</v>
      </c>
      <c r="C804" s="38" t="s">
        <v>1526</v>
      </c>
      <c r="D804" s="39">
        <v>0</v>
      </c>
      <c r="E804" s="39">
        <v>0</v>
      </c>
      <c r="F804" s="39">
        <v>0</v>
      </c>
      <c r="G804" s="39">
        <v>0</v>
      </c>
      <c r="H804" s="39">
        <v>0</v>
      </c>
      <c r="I804" s="39">
        <v>0</v>
      </c>
      <c r="J804" s="39">
        <v>0</v>
      </c>
      <c r="K804" s="39">
        <v>0</v>
      </c>
      <c r="L804" s="39">
        <v>0</v>
      </c>
      <c r="M804" s="39">
        <v>0</v>
      </c>
      <c r="N804" s="39" t="s">
        <v>1971</v>
      </c>
    </row>
    <row r="805" spans="1:14" customFormat="1" ht="18.75" x14ac:dyDescent="0.25">
      <c r="A805" s="36" t="s">
        <v>1276</v>
      </c>
      <c r="B805" s="37" t="s">
        <v>1527</v>
      </c>
      <c r="C805" s="38" t="s">
        <v>1528</v>
      </c>
      <c r="D805" s="39">
        <v>0</v>
      </c>
      <c r="E805" s="39">
        <v>0</v>
      </c>
      <c r="F805" s="39">
        <v>0</v>
      </c>
      <c r="G805" s="39">
        <v>0</v>
      </c>
      <c r="H805" s="39">
        <v>0</v>
      </c>
      <c r="I805" s="39">
        <v>0</v>
      </c>
      <c r="J805" s="39">
        <v>0</v>
      </c>
      <c r="K805" s="39">
        <v>0</v>
      </c>
      <c r="L805" s="39">
        <v>0</v>
      </c>
      <c r="M805" s="39">
        <v>0</v>
      </c>
      <c r="N805" s="39" t="s">
        <v>1971</v>
      </c>
    </row>
    <row r="806" spans="1:14" customFormat="1" ht="18.75" x14ac:dyDescent="0.25">
      <c r="A806" s="36" t="s">
        <v>1276</v>
      </c>
      <c r="B806" s="37" t="s">
        <v>1529</v>
      </c>
      <c r="C806" s="38" t="s">
        <v>1530</v>
      </c>
      <c r="D806" s="39">
        <v>0</v>
      </c>
      <c r="E806" s="39">
        <v>0</v>
      </c>
      <c r="F806" s="39">
        <v>0</v>
      </c>
      <c r="G806" s="39">
        <v>0</v>
      </c>
      <c r="H806" s="39">
        <v>0</v>
      </c>
      <c r="I806" s="39">
        <v>0</v>
      </c>
      <c r="J806" s="39">
        <v>0</v>
      </c>
      <c r="K806" s="39">
        <v>0</v>
      </c>
      <c r="L806" s="39">
        <v>0</v>
      </c>
      <c r="M806" s="39">
        <v>0</v>
      </c>
      <c r="N806" s="39" t="s">
        <v>1971</v>
      </c>
    </row>
    <row r="807" spans="1:14" customFormat="1" ht="18.75" x14ac:dyDescent="0.25">
      <c r="A807" s="36" t="s">
        <v>1276</v>
      </c>
      <c r="B807" s="37" t="s">
        <v>1531</v>
      </c>
      <c r="C807" s="38" t="s">
        <v>1532</v>
      </c>
      <c r="D807" s="39">
        <v>0</v>
      </c>
      <c r="E807" s="39">
        <v>0</v>
      </c>
      <c r="F807" s="39">
        <v>0</v>
      </c>
      <c r="G807" s="39">
        <v>0</v>
      </c>
      <c r="H807" s="39">
        <v>0</v>
      </c>
      <c r="I807" s="39">
        <v>0</v>
      </c>
      <c r="J807" s="39">
        <v>0</v>
      </c>
      <c r="K807" s="39">
        <v>0</v>
      </c>
      <c r="L807" s="39">
        <v>0</v>
      </c>
      <c r="M807" s="39">
        <v>0</v>
      </c>
      <c r="N807" s="39" t="s">
        <v>1971</v>
      </c>
    </row>
    <row r="808" spans="1:14" customFormat="1" ht="18.75" x14ac:dyDescent="0.25">
      <c r="A808" s="36" t="s">
        <v>1276</v>
      </c>
      <c r="B808" s="37" t="s">
        <v>1533</v>
      </c>
      <c r="C808" s="38" t="s">
        <v>1534</v>
      </c>
      <c r="D808" s="39">
        <v>0</v>
      </c>
      <c r="E808" s="39">
        <v>0</v>
      </c>
      <c r="F808" s="39">
        <v>0</v>
      </c>
      <c r="G808" s="39">
        <v>0</v>
      </c>
      <c r="H808" s="39">
        <v>0</v>
      </c>
      <c r="I808" s="39">
        <v>0</v>
      </c>
      <c r="J808" s="39">
        <v>0</v>
      </c>
      <c r="K808" s="39">
        <v>0</v>
      </c>
      <c r="L808" s="39">
        <v>0</v>
      </c>
      <c r="M808" s="39">
        <v>0</v>
      </c>
      <c r="N808" s="39" t="s">
        <v>1971</v>
      </c>
    </row>
    <row r="809" spans="1:14" customFormat="1" ht="18.75" x14ac:dyDescent="0.25">
      <c r="A809" s="36" t="s">
        <v>1276</v>
      </c>
      <c r="B809" s="37" t="s">
        <v>1535</v>
      </c>
      <c r="C809" s="38" t="s">
        <v>1536</v>
      </c>
      <c r="D809" s="39">
        <v>0</v>
      </c>
      <c r="E809" s="39">
        <v>0</v>
      </c>
      <c r="F809" s="39">
        <v>0</v>
      </c>
      <c r="G809" s="39">
        <v>0</v>
      </c>
      <c r="H809" s="39">
        <v>0</v>
      </c>
      <c r="I809" s="39">
        <v>0</v>
      </c>
      <c r="J809" s="39">
        <v>0</v>
      </c>
      <c r="K809" s="39">
        <v>0</v>
      </c>
      <c r="L809" s="39">
        <v>0</v>
      </c>
      <c r="M809" s="39">
        <v>0</v>
      </c>
      <c r="N809" s="39" t="s">
        <v>1971</v>
      </c>
    </row>
    <row r="810" spans="1:14" customFormat="1" ht="18.75" x14ac:dyDescent="0.25">
      <c r="A810" s="36" t="s">
        <v>1276</v>
      </c>
      <c r="B810" s="37" t="s">
        <v>1537</v>
      </c>
      <c r="C810" s="38" t="s">
        <v>1538</v>
      </c>
      <c r="D810" s="39">
        <v>0</v>
      </c>
      <c r="E810" s="39">
        <v>0</v>
      </c>
      <c r="F810" s="39">
        <v>0</v>
      </c>
      <c r="G810" s="39">
        <v>0</v>
      </c>
      <c r="H810" s="39">
        <v>0</v>
      </c>
      <c r="I810" s="39">
        <v>0</v>
      </c>
      <c r="J810" s="39">
        <v>0</v>
      </c>
      <c r="K810" s="39">
        <v>0</v>
      </c>
      <c r="L810" s="39">
        <v>0</v>
      </c>
      <c r="M810" s="39">
        <v>0</v>
      </c>
      <c r="N810" s="39" t="s">
        <v>1971</v>
      </c>
    </row>
    <row r="811" spans="1:14" customFormat="1" ht="18.75" x14ac:dyDescent="0.25">
      <c r="A811" s="36" t="s">
        <v>1276</v>
      </c>
      <c r="B811" s="37" t="s">
        <v>1539</v>
      </c>
      <c r="C811" s="38" t="s">
        <v>1540</v>
      </c>
      <c r="D811" s="39">
        <v>0</v>
      </c>
      <c r="E811" s="39">
        <v>0</v>
      </c>
      <c r="F811" s="39">
        <v>0</v>
      </c>
      <c r="G811" s="39">
        <v>0</v>
      </c>
      <c r="H811" s="39">
        <v>0</v>
      </c>
      <c r="I811" s="39">
        <v>0</v>
      </c>
      <c r="J811" s="39">
        <v>0</v>
      </c>
      <c r="K811" s="39">
        <v>0</v>
      </c>
      <c r="L811" s="39">
        <v>0</v>
      </c>
      <c r="M811" s="39">
        <v>0</v>
      </c>
      <c r="N811" s="39" t="s">
        <v>1971</v>
      </c>
    </row>
    <row r="812" spans="1:14" customFormat="1" ht="18.75" x14ac:dyDescent="0.25">
      <c r="A812" s="36" t="s">
        <v>1276</v>
      </c>
      <c r="B812" s="37" t="s">
        <v>1541</v>
      </c>
      <c r="C812" s="38" t="s">
        <v>1542</v>
      </c>
      <c r="D812" s="39">
        <v>0</v>
      </c>
      <c r="E812" s="39">
        <v>0</v>
      </c>
      <c r="F812" s="39">
        <v>0</v>
      </c>
      <c r="G812" s="39">
        <v>0</v>
      </c>
      <c r="H812" s="39">
        <v>0</v>
      </c>
      <c r="I812" s="39">
        <v>0</v>
      </c>
      <c r="J812" s="39">
        <v>0</v>
      </c>
      <c r="K812" s="39">
        <v>0</v>
      </c>
      <c r="L812" s="39">
        <v>0</v>
      </c>
      <c r="M812" s="39">
        <v>0</v>
      </c>
      <c r="N812" s="39" t="s">
        <v>1971</v>
      </c>
    </row>
    <row r="813" spans="1:14" customFormat="1" ht="37.5" x14ac:dyDescent="0.25">
      <c r="A813" s="36" t="s">
        <v>1276</v>
      </c>
      <c r="B813" s="37" t="s">
        <v>1543</v>
      </c>
      <c r="C813" s="38" t="s">
        <v>1544</v>
      </c>
      <c r="D813" s="39">
        <v>0</v>
      </c>
      <c r="E813" s="39">
        <v>0</v>
      </c>
      <c r="F813" s="39">
        <v>0</v>
      </c>
      <c r="G813" s="39">
        <v>0</v>
      </c>
      <c r="H813" s="39">
        <v>0</v>
      </c>
      <c r="I813" s="39">
        <v>0</v>
      </c>
      <c r="J813" s="39">
        <v>0</v>
      </c>
      <c r="K813" s="39">
        <v>0</v>
      </c>
      <c r="L813" s="39">
        <v>0</v>
      </c>
      <c r="M813" s="39">
        <v>0</v>
      </c>
      <c r="N813" s="39" t="s">
        <v>1971</v>
      </c>
    </row>
    <row r="814" spans="1:14" customFormat="1" ht="18.75" x14ac:dyDescent="0.25">
      <c r="A814" s="36" t="s">
        <v>1276</v>
      </c>
      <c r="B814" s="37" t="s">
        <v>1545</v>
      </c>
      <c r="C814" s="38" t="s">
        <v>1546</v>
      </c>
      <c r="D814" s="39">
        <v>0</v>
      </c>
      <c r="E814" s="39">
        <v>0</v>
      </c>
      <c r="F814" s="39">
        <v>0</v>
      </c>
      <c r="G814" s="39">
        <v>0</v>
      </c>
      <c r="H814" s="39">
        <v>0</v>
      </c>
      <c r="I814" s="39">
        <v>0</v>
      </c>
      <c r="J814" s="39">
        <v>0</v>
      </c>
      <c r="K814" s="39">
        <v>0</v>
      </c>
      <c r="L814" s="39">
        <v>0</v>
      </c>
      <c r="M814" s="39">
        <v>0</v>
      </c>
      <c r="N814" s="39" t="s">
        <v>1971</v>
      </c>
    </row>
    <row r="815" spans="1:14" customFormat="1" ht="18.75" x14ac:dyDescent="0.25">
      <c r="A815" s="36" t="s">
        <v>1276</v>
      </c>
      <c r="B815" s="37" t="s">
        <v>1547</v>
      </c>
      <c r="C815" s="38" t="s">
        <v>1548</v>
      </c>
      <c r="D815" s="39">
        <v>0</v>
      </c>
      <c r="E815" s="39">
        <v>0</v>
      </c>
      <c r="F815" s="39">
        <v>0</v>
      </c>
      <c r="G815" s="39">
        <v>0</v>
      </c>
      <c r="H815" s="39">
        <v>0</v>
      </c>
      <c r="I815" s="39">
        <v>0</v>
      </c>
      <c r="J815" s="39">
        <v>0</v>
      </c>
      <c r="K815" s="39">
        <v>0</v>
      </c>
      <c r="L815" s="39">
        <v>0</v>
      </c>
      <c r="M815" s="39">
        <v>0</v>
      </c>
      <c r="N815" s="39" t="s">
        <v>1971</v>
      </c>
    </row>
    <row r="816" spans="1:14" customFormat="1" ht="37.5" x14ac:dyDescent="0.25">
      <c r="A816" s="36" t="s">
        <v>1276</v>
      </c>
      <c r="B816" s="37" t="s">
        <v>1549</v>
      </c>
      <c r="C816" s="38" t="s">
        <v>1550</v>
      </c>
      <c r="D816" s="39">
        <v>0</v>
      </c>
      <c r="E816" s="39">
        <v>0</v>
      </c>
      <c r="F816" s="39">
        <v>0</v>
      </c>
      <c r="G816" s="39">
        <v>0</v>
      </c>
      <c r="H816" s="39">
        <v>0</v>
      </c>
      <c r="I816" s="39">
        <v>0</v>
      </c>
      <c r="J816" s="39">
        <v>0</v>
      </c>
      <c r="K816" s="39">
        <v>0</v>
      </c>
      <c r="L816" s="39">
        <v>0</v>
      </c>
      <c r="M816" s="39">
        <v>0</v>
      </c>
      <c r="N816" s="39" t="s">
        <v>1971</v>
      </c>
    </row>
    <row r="817" spans="1:14" customFormat="1" ht="37.5" x14ac:dyDescent="0.25">
      <c r="A817" s="36" t="s">
        <v>1276</v>
      </c>
      <c r="B817" s="37" t="s">
        <v>1551</v>
      </c>
      <c r="C817" s="38" t="s">
        <v>1552</v>
      </c>
      <c r="D817" s="39">
        <v>0</v>
      </c>
      <c r="E817" s="39">
        <v>0</v>
      </c>
      <c r="F817" s="39">
        <v>0</v>
      </c>
      <c r="G817" s="39">
        <v>0</v>
      </c>
      <c r="H817" s="39">
        <v>0</v>
      </c>
      <c r="I817" s="39">
        <v>0</v>
      </c>
      <c r="J817" s="39">
        <v>0</v>
      </c>
      <c r="K817" s="39">
        <v>0</v>
      </c>
      <c r="L817" s="39">
        <v>0</v>
      </c>
      <c r="M817" s="39">
        <v>0</v>
      </c>
      <c r="N817" s="39" t="s">
        <v>1971</v>
      </c>
    </row>
    <row r="818" spans="1:14" customFormat="1" ht="37.5" x14ac:dyDescent="0.25">
      <c r="A818" s="36" t="s">
        <v>1276</v>
      </c>
      <c r="B818" s="37" t="s">
        <v>1553</v>
      </c>
      <c r="C818" s="38" t="s">
        <v>1554</v>
      </c>
      <c r="D818" s="39">
        <v>0</v>
      </c>
      <c r="E818" s="39">
        <v>0</v>
      </c>
      <c r="F818" s="39">
        <v>0</v>
      </c>
      <c r="G818" s="39">
        <v>0</v>
      </c>
      <c r="H818" s="39">
        <v>0</v>
      </c>
      <c r="I818" s="39">
        <v>0</v>
      </c>
      <c r="J818" s="39">
        <v>0</v>
      </c>
      <c r="K818" s="39">
        <v>0</v>
      </c>
      <c r="L818" s="39">
        <v>0</v>
      </c>
      <c r="M818" s="39">
        <v>0</v>
      </c>
      <c r="N818" s="39" t="s">
        <v>1971</v>
      </c>
    </row>
    <row r="819" spans="1:14" customFormat="1" ht="37.5" x14ac:dyDescent="0.25">
      <c r="A819" s="36" t="s">
        <v>1276</v>
      </c>
      <c r="B819" s="37" t="s">
        <v>1555</v>
      </c>
      <c r="C819" s="38" t="s">
        <v>1556</v>
      </c>
      <c r="D819" s="39">
        <v>0</v>
      </c>
      <c r="E819" s="39">
        <v>0</v>
      </c>
      <c r="F819" s="39">
        <v>0</v>
      </c>
      <c r="G819" s="39">
        <v>0</v>
      </c>
      <c r="H819" s="39">
        <v>0</v>
      </c>
      <c r="I819" s="39">
        <v>0</v>
      </c>
      <c r="J819" s="39">
        <v>0</v>
      </c>
      <c r="K819" s="39">
        <v>0</v>
      </c>
      <c r="L819" s="39">
        <v>0</v>
      </c>
      <c r="M819" s="39">
        <v>0</v>
      </c>
      <c r="N819" s="39" t="s">
        <v>1971</v>
      </c>
    </row>
    <row r="820" spans="1:14" customFormat="1" ht="37.5" x14ac:dyDescent="0.25">
      <c r="A820" s="36" t="s">
        <v>1276</v>
      </c>
      <c r="B820" s="37" t="s">
        <v>1557</v>
      </c>
      <c r="C820" s="38" t="s">
        <v>1558</v>
      </c>
      <c r="D820" s="39">
        <v>0</v>
      </c>
      <c r="E820" s="39">
        <v>0</v>
      </c>
      <c r="F820" s="39">
        <v>0</v>
      </c>
      <c r="G820" s="39">
        <v>0</v>
      </c>
      <c r="H820" s="39">
        <v>0</v>
      </c>
      <c r="I820" s="39">
        <v>0</v>
      </c>
      <c r="J820" s="39">
        <v>0</v>
      </c>
      <c r="K820" s="39">
        <v>0</v>
      </c>
      <c r="L820" s="39">
        <v>0</v>
      </c>
      <c r="M820" s="39">
        <v>0</v>
      </c>
      <c r="N820" s="39" t="s">
        <v>1971</v>
      </c>
    </row>
    <row r="821" spans="1:14" customFormat="1" ht="37.5" x14ac:dyDescent="0.25">
      <c r="A821" s="36" t="s">
        <v>1276</v>
      </c>
      <c r="B821" s="37" t="s">
        <v>1557</v>
      </c>
      <c r="C821" s="38" t="s">
        <v>1559</v>
      </c>
      <c r="D821" s="39">
        <v>0</v>
      </c>
      <c r="E821" s="39">
        <v>0</v>
      </c>
      <c r="F821" s="39">
        <v>0</v>
      </c>
      <c r="G821" s="39">
        <v>0</v>
      </c>
      <c r="H821" s="39">
        <v>0</v>
      </c>
      <c r="I821" s="39">
        <v>0</v>
      </c>
      <c r="J821" s="39">
        <v>0</v>
      </c>
      <c r="K821" s="39">
        <v>0</v>
      </c>
      <c r="L821" s="39">
        <v>0</v>
      </c>
      <c r="M821" s="39">
        <v>0</v>
      </c>
      <c r="N821" s="39" t="s">
        <v>1971</v>
      </c>
    </row>
    <row r="822" spans="1:14" customFormat="1" ht="37.5" x14ac:dyDescent="0.25">
      <c r="A822" s="36" t="s">
        <v>1276</v>
      </c>
      <c r="B822" s="37" t="s">
        <v>1350</v>
      </c>
      <c r="C822" s="38" t="s">
        <v>1560</v>
      </c>
      <c r="D822" s="39">
        <v>0</v>
      </c>
      <c r="E822" s="39">
        <v>0</v>
      </c>
      <c r="F822" s="39">
        <v>0</v>
      </c>
      <c r="G822" s="39">
        <v>0</v>
      </c>
      <c r="H822" s="39">
        <v>0</v>
      </c>
      <c r="I822" s="39">
        <v>0</v>
      </c>
      <c r="J822" s="39">
        <v>0</v>
      </c>
      <c r="K822" s="39">
        <v>0</v>
      </c>
      <c r="L822" s="39">
        <v>0</v>
      </c>
      <c r="M822" s="39">
        <v>0</v>
      </c>
      <c r="N822" s="39" t="s">
        <v>1971</v>
      </c>
    </row>
    <row r="823" spans="1:14" customFormat="1" ht="37.5" x14ac:dyDescent="0.25">
      <c r="A823" s="36" t="s">
        <v>1276</v>
      </c>
      <c r="B823" s="37" t="s">
        <v>1388</v>
      </c>
      <c r="C823" s="38" t="s">
        <v>1561</v>
      </c>
      <c r="D823" s="39">
        <v>0</v>
      </c>
      <c r="E823" s="39">
        <v>0</v>
      </c>
      <c r="F823" s="39">
        <v>0</v>
      </c>
      <c r="G823" s="39">
        <v>0</v>
      </c>
      <c r="H823" s="39">
        <v>0</v>
      </c>
      <c r="I823" s="39">
        <v>0</v>
      </c>
      <c r="J823" s="39">
        <v>0</v>
      </c>
      <c r="K823" s="39">
        <v>0</v>
      </c>
      <c r="L823" s="39">
        <v>0</v>
      </c>
      <c r="M823" s="39">
        <v>0</v>
      </c>
      <c r="N823" s="39" t="s">
        <v>1971</v>
      </c>
    </row>
    <row r="824" spans="1:14" customFormat="1" ht="37.5" x14ac:dyDescent="0.25">
      <c r="A824" s="36" t="s">
        <v>1276</v>
      </c>
      <c r="B824" s="37" t="s">
        <v>1562</v>
      </c>
      <c r="C824" s="38" t="s">
        <v>1563</v>
      </c>
      <c r="D824" s="39">
        <v>0</v>
      </c>
      <c r="E824" s="39">
        <v>0</v>
      </c>
      <c r="F824" s="39">
        <v>0</v>
      </c>
      <c r="G824" s="39">
        <v>0</v>
      </c>
      <c r="H824" s="39">
        <v>0</v>
      </c>
      <c r="I824" s="39">
        <v>0</v>
      </c>
      <c r="J824" s="39">
        <v>0</v>
      </c>
      <c r="K824" s="39">
        <v>0</v>
      </c>
      <c r="L824" s="39">
        <v>0</v>
      </c>
      <c r="M824" s="39">
        <v>0</v>
      </c>
      <c r="N824" s="39" t="s">
        <v>1971</v>
      </c>
    </row>
    <row r="825" spans="1:14" customFormat="1" ht="37.5" x14ac:dyDescent="0.25">
      <c r="A825" s="36" t="s">
        <v>1276</v>
      </c>
      <c r="B825" s="37" t="s">
        <v>1328</v>
      </c>
      <c r="C825" s="38" t="s">
        <v>1564</v>
      </c>
      <c r="D825" s="39">
        <v>0</v>
      </c>
      <c r="E825" s="39">
        <v>0</v>
      </c>
      <c r="F825" s="39">
        <v>0</v>
      </c>
      <c r="G825" s="39">
        <v>0</v>
      </c>
      <c r="H825" s="39">
        <v>0</v>
      </c>
      <c r="I825" s="39">
        <v>0</v>
      </c>
      <c r="J825" s="39">
        <v>0</v>
      </c>
      <c r="K825" s="39">
        <v>0</v>
      </c>
      <c r="L825" s="39">
        <v>0</v>
      </c>
      <c r="M825" s="39">
        <v>0</v>
      </c>
      <c r="N825" s="39" t="s">
        <v>1971</v>
      </c>
    </row>
    <row r="826" spans="1:14" customFormat="1" ht="18.75" x14ac:dyDescent="0.25">
      <c r="A826" s="36" t="s">
        <v>1276</v>
      </c>
      <c r="B826" s="37" t="s">
        <v>1376</v>
      </c>
      <c r="C826" s="38" t="s">
        <v>1565</v>
      </c>
      <c r="D826" s="39">
        <v>0</v>
      </c>
      <c r="E826" s="39">
        <v>0</v>
      </c>
      <c r="F826" s="39">
        <v>0</v>
      </c>
      <c r="G826" s="39">
        <v>0</v>
      </c>
      <c r="H826" s="39">
        <v>0</v>
      </c>
      <c r="I826" s="39">
        <v>0</v>
      </c>
      <c r="J826" s="39">
        <v>0</v>
      </c>
      <c r="K826" s="39">
        <v>0</v>
      </c>
      <c r="L826" s="39">
        <v>0</v>
      </c>
      <c r="M826" s="39">
        <v>0</v>
      </c>
      <c r="N826" s="39" t="s">
        <v>1971</v>
      </c>
    </row>
    <row r="827" spans="1:14" customFormat="1" ht="37.5" x14ac:dyDescent="0.25">
      <c r="A827" s="36" t="s">
        <v>1276</v>
      </c>
      <c r="B827" s="37" t="s">
        <v>1566</v>
      </c>
      <c r="C827" s="38" t="s">
        <v>1567</v>
      </c>
      <c r="D827" s="39">
        <v>0</v>
      </c>
      <c r="E827" s="39">
        <v>0</v>
      </c>
      <c r="F827" s="39">
        <v>0</v>
      </c>
      <c r="G827" s="39">
        <v>0</v>
      </c>
      <c r="H827" s="39">
        <v>0</v>
      </c>
      <c r="I827" s="39">
        <v>0</v>
      </c>
      <c r="J827" s="39">
        <v>0</v>
      </c>
      <c r="K827" s="39">
        <v>0</v>
      </c>
      <c r="L827" s="39">
        <v>0</v>
      </c>
      <c r="M827" s="39">
        <v>0</v>
      </c>
      <c r="N827" s="39" t="s">
        <v>1971</v>
      </c>
    </row>
    <row r="828" spans="1:14" customFormat="1" ht="18.75" x14ac:dyDescent="0.25">
      <c r="A828" s="36" t="s">
        <v>1276</v>
      </c>
      <c r="B828" s="37" t="s">
        <v>1359</v>
      </c>
      <c r="C828" s="38" t="s">
        <v>1568</v>
      </c>
      <c r="D828" s="39">
        <v>0</v>
      </c>
      <c r="E828" s="39">
        <v>0</v>
      </c>
      <c r="F828" s="39">
        <v>0</v>
      </c>
      <c r="G828" s="39">
        <v>0</v>
      </c>
      <c r="H828" s="39">
        <v>0</v>
      </c>
      <c r="I828" s="39">
        <v>0</v>
      </c>
      <c r="J828" s="39">
        <v>0</v>
      </c>
      <c r="K828" s="39">
        <v>0</v>
      </c>
      <c r="L828" s="39">
        <v>0</v>
      </c>
      <c r="M828" s="39">
        <v>0</v>
      </c>
      <c r="N828" s="39" t="s">
        <v>1971</v>
      </c>
    </row>
    <row r="829" spans="1:14" customFormat="1" ht="18.75" x14ac:dyDescent="0.25">
      <c r="A829" s="36" t="s">
        <v>1276</v>
      </c>
      <c r="B829" s="37" t="s">
        <v>1363</v>
      </c>
      <c r="C829" s="38" t="s">
        <v>1569</v>
      </c>
      <c r="D829" s="39">
        <v>0</v>
      </c>
      <c r="E829" s="39">
        <v>0</v>
      </c>
      <c r="F829" s="39">
        <v>0</v>
      </c>
      <c r="G829" s="39">
        <v>0</v>
      </c>
      <c r="H829" s="39">
        <v>0</v>
      </c>
      <c r="I829" s="39">
        <v>0</v>
      </c>
      <c r="J829" s="39">
        <v>0</v>
      </c>
      <c r="K829" s="39">
        <v>0</v>
      </c>
      <c r="L829" s="39">
        <v>0</v>
      </c>
      <c r="M829" s="39">
        <v>0</v>
      </c>
      <c r="N829" s="39" t="s">
        <v>1971</v>
      </c>
    </row>
    <row r="830" spans="1:14" customFormat="1" ht="37.5" x14ac:dyDescent="0.25">
      <c r="A830" s="36" t="s">
        <v>1276</v>
      </c>
      <c r="B830" s="37" t="s">
        <v>1381</v>
      </c>
      <c r="C830" s="38" t="s">
        <v>1570</v>
      </c>
      <c r="D830" s="39">
        <v>0</v>
      </c>
      <c r="E830" s="39">
        <v>0</v>
      </c>
      <c r="F830" s="39">
        <v>0</v>
      </c>
      <c r="G830" s="39">
        <v>0</v>
      </c>
      <c r="H830" s="39">
        <v>0</v>
      </c>
      <c r="I830" s="39">
        <v>0</v>
      </c>
      <c r="J830" s="39">
        <v>0</v>
      </c>
      <c r="K830" s="39">
        <v>0</v>
      </c>
      <c r="L830" s="39">
        <v>0</v>
      </c>
      <c r="M830" s="39">
        <v>0</v>
      </c>
      <c r="N830" s="39" t="s">
        <v>1971</v>
      </c>
    </row>
    <row r="831" spans="1:14" customFormat="1" ht="37.5" x14ac:dyDescent="0.25">
      <c r="A831" s="36" t="s">
        <v>1276</v>
      </c>
      <c r="B831" s="37" t="s">
        <v>1571</v>
      </c>
      <c r="C831" s="38" t="s">
        <v>1572</v>
      </c>
      <c r="D831" s="39">
        <v>0</v>
      </c>
      <c r="E831" s="39">
        <v>0</v>
      </c>
      <c r="F831" s="39">
        <v>0</v>
      </c>
      <c r="G831" s="39">
        <v>0</v>
      </c>
      <c r="H831" s="39">
        <v>0</v>
      </c>
      <c r="I831" s="39">
        <v>0</v>
      </c>
      <c r="J831" s="39">
        <v>0</v>
      </c>
      <c r="K831" s="39">
        <v>0</v>
      </c>
      <c r="L831" s="39">
        <v>0</v>
      </c>
      <c r="M831" s="39">
        <v>0</v>
      </c>
      <c r="N831" s="39" t="s">
        <v>1971</v>
      </c>
    </row>
    <row r="832" spans="1:14" customFormat="1" ht="37.5" x14ac:dyDescent="0.25">
      <c r="A832" s="36" t="s">
        <v>1276</v>
      </c>
      <c r="B832" s="37" t="s">
        <v>1447</v>
      </c>
      <c r="C832" s="38" t="s">
        <v>1573</v>
      </c>
      <c r="D832" s="39">
        <v>0</v>
      </c>
      <c r="E832" s="39">
        <v>0</v>
      </c>
      <c r="F832" s="39">
        <v>0</v>
      </c>
      <c r="G832" s="39">
        <v>0</v>
      </c>
      <c r="H832" s="39">
        <v>0</v>
      </c>
      <c r="I832" s="39">
        <v>0</v>
      </c>
      <c r="J832" s="39">
        <v>0</v>
      </c>
      <c r="K832" s="39">
        <v>0</v>
      </c>
      <c r="L832" s="39">
        <v>0</v>
      </c>
      <c r="M832" s="39">
        <v>0</v>
      </c>
      <c r="N832" s="39" t="s">
        <v>1971</v>
      </c>
    </row>
    <row r="833" spans="1:14" customFormat="1" ht="18.75" x14ac:dyDescent="0.25">
      <c r="A833" s="36" t="s">
        <v>1276</v>
      </c>
      <c r="B833" s="37" t="s">
        <v>1392</v>
      </c>
      <c r="C833" s="38" t="s">
        <v>1574</v>
      </c>
      <c r="D833" s="39">
        <v>0</v>
      </c>
      <c r="E833" s="39">
        <v>0</v>
      </c>
      <c r="F833" s="39">
        <v>0</v>
      </c>
      <c r="G833" s="39">
        <v>0</v>
      </c>
      <c r="H833" s="39">
        <v>0</v>
      </c>
      <c r="I833" s="39">
        <v>0</v>
      </c>
      <c r="J833" s="39">
        <v>0</v>
      </c>
      <c r="K833" s="39">
        <v>0</v>
      </c>
      <c r="L833" s="39">
        <v>0</v>
      </c>
      <c r="M833" s="39">
        <v>0</v>
      </c>
      <c r="N833" s="39" t="s">
        <v>1971</v>
      </c>
    </row>
    <row r="834" spans="1:14" customFormat="1" ht="18.75" x14ac:dyDescent="0.25">
      <c r="A834" s="36" t="s">
        <v>1276</v>
      </c>
      <c r="B834" s="37" t="s">
        <v>1392</v>
      </c>
      <c r="C834" s="38" t="s">
        <v>1575</v>
      </c>
      <c r="D834" s="39">
        <v>0</v>
      </c>
      <c r="E834" s="39">
        <v>0</v>
      </c>
      <c r="F834" s="39">
        <v>0</v>
      </c>
      <c r="G834" s="39">
        <v>0</v>
      </c>
      <c r="H834" s="39">
        <v>0</v>
      </c>
      <c r="I834" s="39">
        <v>0</v>
      </c>
      <c r="J834" s="39">
        <v>0</v>
      </c>
      <c r="K834" s="39">
        <v>0</v>
      </c>
      <c r="L834" s="39">
        <v>0</v>
      </c>
      <c r="M834" s="39">
        <v>0</v>
      </c>
      <c r="N834" s="39" t="s">
        <v>1971</v>
      </c>
    </row>
    <row r="835" spans="1:14" customFormat="1" ht="18.75" x14ac:dyDescent="0.25">
      <c r="A835" s="36" t="s">
        <v>1276</v>
      </c>
      <c r="B835" s="37" t="s">
        <v>1576</v>
      </c>
      <c r="C835" s="38" t="s">
        <v>1577</v>
      </c>
      <c r="D835" s="39">
        <v>0</v>
      </c>
      <c r="E835" s="39">
        <v>0</v>
      </c>
      <c r="F835" s="39">
        <v>0</v>
      </c>
      <c r="G835" s="39">
        <v>0</v>
      </c>
      <c r="H835" s="39">
        <v>0</v>
      </c>
      <c r="I835" s="39">
        <v>0</v>
      </c>
      <c r="J835" s="39">
        <v>0</v>
      </c>
      <c r="K835" s="39">
        <v>0</v>
      </c>
      <c r="L835" s="39">
        <v>0</v>
      </c>
      <c r="M835" s="39">
        <v>0</v>
      </c>
      <c r="N835" s="39" t="s">
        <v>1971</v>
      </c>
    </row>
    <row r="836" spans="1:14" customFormat="1" ht="18.75" x14ac:dyDescent="0.25">
      <c r="A836" s="36" t="s">
        <v>1276</v>
      </c>
      <c r="B836" s="37" t="s">
        <v>1578</v>
      </c>
      <c r="C836" s="38" t="s">
        <v>1579</v>
      </c>
      <c r="D836" s="39">
        <v>0</v>
      </c>
      <c r="E836" s="39">
        <v>0</v>
      </c>
      <c r="F836" s="39">
        <v>0</v>
      </c>
      <c r="G836" s="39">
        <v>0</v>
      </c>
      <c r="H836" s="39">
        <v>0</v>
      </c>
      <c r="I836" s="39">
        <v>0</v>
      </c>
      <c r="J836" s="39">
        <v>0</v>
      </c>
      <c r="K836" s="39">
        <v>0</v>
      </c>
      <c r="L836" s="39">
        <v>0</v>
      </c>
      <c r="M836" s="39">
        <v>0</v>
      </c>
      <c r="N836" s="39" t="s">
        <v>1971</v>
      </c>
    </row>
    <row r="837" spans="1:14" customFormat="1" ht="18.75" x14ac:dyDescent="0.25">
      <c r="A837" s="36" t="s">
        <v>1276</v>
      </c>
      <c r="B837" s="37" t="s">
        <v>1580</v>
      </c>
      <c r="C837" s="38" t="s">
        <v>1581</v>
      </c>
      <c r="D837" s="39">
        <v>0</v>
      </c>
      <c r="E837" s="39">
        <v>0</v>
      </c>
      <c r="F837" s="39">
        <v>0</v>
      </c>
      <c r="G837" s="39">
        <v>0</v>
      </c>
      <c r="H837" s="39">
        <v>0</v>
      </c>
      <c r="I837" s="39">
        <v>0</v>
      </c>
      <c r="J837" s="39">
        <v>0</v>
      </c>
      <c r="K837" s="39">
        <v>0</v>
      </c>
      <c r="L837" s="39">
        <v>0</v>
      </c>
      <c r="M837" s="39">
        <v>0</v>
      </c>
      <c r="N837" s="39" t="s">
        <v>1971</v>
      </c>
    </row>
    <row r="838" spans="1:14" customFormat="1" ht="18.75" x14ac:dyDescent="0.25">
      <c r="A838" s="36" t="s">
        <v>1276</v>
      </c>
      <c r="B838" s="37" t="s">
        <v>1371</v>
      </c>
      <c r="C838" s="38" t="s">
        <v>1582</v>
      </c>
      <c r="D838" s="39">
        <v>0</v>
      </c>
      <c r="E838" s="39">
        <v>0</v>
      </c>
      <c r="F838" s="39">
        <v>0</v>
      </c>
      <c r="G838" s="39">
        <v>0</v>
      </c>
      <c r="H838" s="39">
        <v>0</v>
      </c>
      <c r="I838" s="39">
        <v>0</v>
      </c>
      <c r="J838" s="39">
        <v>0</v>
      </c>
      <c r="K838" s="39">
        <v>0</v>
      </c>
      <c r="L838" s="39">
        <v>0</v>
      </c>
      <c r="M838" s="39">
        <v>0</v>
      </c>
      <c r="N838" s="39" t="s">
        <v>1971</v>
      </c>
    </row>
    <row r="839" spans="1:14" customFormat="1" ht="18.75" x14ac:dyDescent="0.25">
      <c r="A839" s="36" t="s">
        <v>1276</v>
      </c>
      <c r="B839" s="37" t="s">
        <v>1583</v>
      </c>
      <c r="C839" s="38" t="s">
        <v>1584</v>
      </c>
      <c r="D839" s="39">
        <v>0</v>
      </c>
      <c r="E839" s="39">
        <v>0</v>
      </c>
      <c r="F839" s="39">
        <v>0</v>
      </c>
      <c r="G839" s="39">
        <v>0</v>
      </c>
      <c r="H839" s="39">
        <v>0</v>
      </c>
      <c r="I839" s="39">
        <v>0</v>
      </c>
      <c r="J839" s="39">
        <v>0</v>
      </c>
      <c r="K839" s="39">
        <v>0</v>
      </c>
      <c r="L839" s="39">
        <v>0</v>
      </c>
      <c r="M839" s="39">
        <v>0</v>
      </c>
      <c r="N839" s="39" t="s">
        <v>1971</v>
      </c>
    </row>
    <row r="840" spans="1:14" customFormat="1" ht="18.75" x14ac:dyDescent="0.25">
      <c r="A840" s="36" t="s">
        <v>1276</v>
      </c>
      <c r="B840" s="37" t="s">
        <v>1371</v>
      </c>
      <c r="C840" s="38" t="s">
        <v>1585</v>
      </c>
      <c r="D840" s="39">
        <v>0</v>
      </c>
      <c r="E840" s="39">
        <v>0</v>
      </c>
      <c r="F840" s="39">
        <v>0</v>
      </c>
      <c r="G840" s="39">
        <v>0</v>
      </c>
      <c r="H840" s="39">
        <v>0</v>
      </c>
      <c r="I840" s="39">
        <v>0</v>
      </c>
      <c r="J840" s="39">
        <v>0</v>
      </c>
      <c r="K840" s="39">
        <v>0</v>
      </c>
      <c r="L840" s="39">
        <v>0</v>
      </c>
      <c r="M840" s="39">
        <v>0</v>
      </c>
      <c r="N840" s="39" t="s">
        <v>1971</v>
      </c>
    </row>
    <row r="841" spans="1:14" customFormat="1" ht="37.5" x14ac:dyDescent="0.25">
      <c r="A841" s="36" t="s">
        <v>1276</v>
      </c>
      <c r="B841" s="37" t="s">
        <v>1586</v>
      </c>
      <c r="C841" s="38" t="s">
        <v>1587</v>
      </c>
      <c r="D841" s="39">
        <v>0</v>
      </c>
      <c r="E841" s="39">
        <v>0</v>
      </c>
      <c r="F841" s="39">
        <v>0</v>
      </c>
      <c r="G841" s="39">
        <v>0</v>
      </c>
      <c r="H841" s="39">
        <v>0</v>
      </c>
      <c r="I841" s="39">
        <v>0</v>
      </c>
      <c r="J841" s="39">
        <v>0</v>
      </c>
      <c r="K841" s="39">
        <v>0</v>
      </c>
      <c r="L841" s="39">
        <v>0</v>
      </c>
      <c r="M841" s="39">
        <v>0</v>
      </c>
      <c r="N841" s="39" t="s">
        <v>1971</v>
      </c>
    </row>
    <row r="842" spans="1:14" customFormat="1" ht="18.75" x14ac:dyDescent="0.25">
      <c r="A842" s="36" t="s">
        <v>1276</v>
      </c>
      <c r="B842" s="37" t="s">
        <v>1588</v>
      </c>
      <c r="C842" s="38" t="s">
        <v>1589</v>
      </c>
      <c r="D842" s="39">
        <v>0</v>
      </c>
      <c r="E842" s="39">
        <v>0</v>
      </c>
      <c r="F842" s="39">
        <v>0</v>
      </c>
      <c r="G842" s="39">
        <v>0</v>
      </c>
      <c r="H842" s="39">
        <v>0</v>
      </c>
      <c r="I842" s="39">
        <v>0</v>
      </c>
      <c r="J842" s="39">
        <v>0</v>
      </c>
      <c r="K842" s="39">
        <v>0</v>
      </c>
      <c r="L842" s="39">
        <v>0</v>
      </c>
      <c r="M842" s="39">
        <v>0</v>
      </c>
      <c r="N842" s="39" t="s">
        <v>1971</v>
      </c>
    </row>
    <row r="843" spans="1:14" customFormat="1" ht="18.75" x14ac:dyDescent="0.25">
      <c r="A843" s="36" t="s">
        <v>1276</v>
      </c>
      <c r="B843" s="37" t="s">
        <v>1590</v>
      </c>
      <c r="C843" s="38" t="s">
        <v>1591</v>
      </c>
      <c r="D843" s="39">
        <v>0</v>
      </c>
      <c r="E843" s="39">
        <v>0</v>
      </c>
      <c r="F843" s="39">
        <v>0</v>
      </c>
      <c r="G843" s="39">
        <v>0</v>
      </c>
      <c r="H843" s="39">
        <v>0</v>
      </c>
      <c r="I843" s="39">
        <v>0</v>
      </c>
      <c r="J843" s="39">
        <v>0</v>
      </c>
      <c r="K843" s="39">
        <v>0</v>
      </c>
      <c r="L843" s="39">
        <v>0</v>
      </c>
      <c r="M843" s="39">
        <v>0</v>
      </c>
      <c r="N843" s="39" t="s">
        <v>1971</v>
      </c>
    </row>
    <row r="844" spans="1:14" customFormat="1" ht="18.75" x14ac:dyDescent="0.25">
      <c r="A844" s="36" t="s">
        <v>1276</v>
      </c>
      <c r="B844" s="37" t="s">
        <v>1576</v>
      </c>
      <c r="C844" s="38" t="s">
        <v>1592</v>
      </c>
      <c r="D844" s="39">
        <v>0</v>
      </c>
      <c r="E844" s="39">
        <v>0</v>
      </c>
      <c r="F844" s="39">
        <v>0</v>
      </c>
      <c r="G844" s="39">
        <v>0</v>
      </c>
      <c r="H844" s="39">
        <v>0</v>
      </c>
      <c r="I844" s="39">
        <v>0</v>
      </c>
      <c r="J844" s="39">
        <v>0</v>
      </c>
      <c r="K844" s="39">
        <v>0</v>
      </c>
      <c r="L844" s="39">
        <v>0</v>
      </c>
      <c r="M844" s="39">
        <v>0</v>
      </c>
      <c r="N844" s="39" t="s">
        <v>1971</v>
      </c>
    </row>
    <row r="845" spans="1:14" customFormat="1" ht="37.5" x14ac:dyDescent="0.25">
      <c r="A845" s="36" t="s">
        <v>1276</v>
      </c>
      <c r="B845" s="37" t="s">
        <v>1593</v>
      </c>
      <c r="C845" s="38" t="s">
        <v>1594</v>
      </c>
      <c r="D845" s="39">
        <v>0</v>
      </c>
      <c r="E845" s="39">
        <v>0</v>
      </c>
      <c r="F845" s="39">
        <v>0</v>
      </c>
      <c r="G845" s="39">
        <v>0</v>
      </c>
      <c r="H845" s="39">
        <v>0</v>
      </c>
      <c r="I845" s="39">
        <v>0</v>
      </c>
      <c r="J845" s="39">
        <v>0</v>
      </c>
      <c r="K845" s="39">
        <v>0</v>
      </c>
      <c r="L845" s="39">
        <v>0</v>
      </c>
      <c r="M845" s="39">
        <v>0</v>
      </c>
      <c r="N845" s="39" t="s">
        <v>1971</v>
      </c>
    </row>
    <row r="846" spans="1:14" customFormat="1" ht="37.5" x14ac:dyDescent="0.25">
      <c r="A846" s="36" t="s">
        <v>1276</v>
      </c>
      <c r="B846" s="37" t="s">
        <v>1595</v>
      </c>
      <c r="C846" s="38" t="s">
        <v>1596</v>
      </c>
      <c r="D846" s="39">
        <v>0</v>
      </c>
      <c r="E846" s="39">
        <v>0</v>
      </c>
      <c r="F846" s="39">
        <v>0</v>
      </c>
      <c r="G846" s="39">
        <v>0</v>
      </c>
      <c r="H846" s="39">
        <v>0</v>
      </c>
      <c r="I846" s="39">
        <v>0</v>
      </c>
      <c r="J846" s="39">
        <v>0</v>
      </c>
      <c r="K846" s="39">
        <v>0</v>
      </c>
      <c r="L846" s="39">
        <v>0</v>
      </c>
      <c r="M846" s="39">
        <v>0</v>
      </c>
      <c r="N846" s="39" t="s">
        <v>1971</v>
      </c>
    </row>
    <row r="847" spans="1:14" customFormat="1" ht="37.5" x14ac:dyDescent="0.25">
      <c r="A847" s="36" t="s">
        <v>1276</v>
      </c>
      <c r="B847" s="37" t="s">
        <v>1597</v>
      </c>
      <c r="C847" s="38" t="s">
        <v>1598</v>
      </c>
      <c r="D847" s="39">
        <v>0</v>
      </c>
      <c r="E847" s="39">
        <v>0</v>
      </c>
      <c r="F847" s="39">
        <v>0</v>
      </c>
      <c r="G847" s="39">
        <v>0</v>
      </c>
      <c r="H847" s="39">
        <v>0</v>
      </c>
      <c r="I847" s="39">
        <v>0</v>
      </c>
      <c r="J847" s="39">
        <v>0</v>
      </c>
      <c r="K847" s="39">
        <v>0</v>
      </c>
      <c r="L847" s="39">
        <v>0</v>
      </c>
      <c r="M847" s="39">
        <v>0</v>
      </c>
      <c r="N847" s="39" t="s">
        <v>1971</v>
      </c>
    </row>
    <row r="848" spans="1:14" customFormat="1" ht="18.75" x14ac:dyDescent="0.25">
      <c r="A848" s="36" t="s">
        <v>1276</v>
      </c>
      <c r="B848" s="37" t="s">
        <v>1599</v>
      </c>
      <c r="C848" s="38" t="s">
        <v>1600</v>
      </c>
      <c r="D848" s="39">
        <v>0</v>
      </c>
      <c r="E848" s="39">
        <v>0</v>
      </c>
      <c r="F848" s="39">
        <v>0</v>
      </c>
      <c r="G848" s="39">
        <v>0</v>
      </c>
      <c r="H848" s="39">
        <v>0</v>
      </c>
      <c r="I848" s="39">
        <v>0</v>
      </c>
      <c r="J848" s="39">
        <v>0</v>
      </c>
      <c r="K848" s="39">
        <v>0</v>
      </c>
      <c r="L848" s="39">
        <v>0</v>
      </c>
      <c r="M848" s="39">
        <v>0</v>
      </c>
      <c r="N848" s="39" t="s">
        <v>1971</v>
      </c>
    </row>
    <row r="849" spans="1:14" customFormat="1" ht="37.5" x14ac:dyDescent="0.25">
      <c r="A849" s="36" t="s">
        <v>1276</v>
      </c>
      <c r="B849" s="37" t="s">
        <v>1601</v>
      </c>
      <c r="C849" s="38" t="s">
        <v>1602</v>
      </c>
      <c r="D849" s="39">
        <v>0</v>
      </c>
      <c r="E849" s="39">
        <v>0</v>
      </c>
      <c r="F849" s="39">
        <v>0</v>
      </c>
      <c r="G849" s="39">
        <v>0</v>
      </c>
      <c r="H849" s="39">
        <v>0</v>
      </c>
      <c r="I849" s="39">
        <v>0</v>
      </c>
      <c r="J849" s="39">
        <v>0</v>
      </c>
      <c r="K849" s="39">
        <v>0</v>
      </c>
      <c r="L849" s="39">
        <v>0</v>
      </c>
      <c r="M849" s="39">
        <v>0</v>
      </c>
      <c r="N849" s="39" t="s">
        <v>1971</v>
      </c>
    </row>
    <row r="850" spans="1:14" customFormat="1" ht="18.75" x14ac:dyDescent="0.25">
      <c r="A850" s="36" t="s">
        <v>1276</v>
      </c>
      <c r="B850" s="37" t="s">
        <v>1603</v>
      </c>
      <c r="C850" s="38" t="s">
        <v>1604</v>
      </c>
      <c r="D850" s="39">
        <v>0</v>
      </c>
      <c r="E850" s="39">
        <v>0</v>
      </c>
      <c r="F850" s="39">
        <v>0</v>
      </c>
      <c r="G850" s="39">
        <v>0</v>
      </c>
      <c r="H850" s="39">
        <v>0</v>
      </c>
      <c r="I850" s="39">
        <v>0</v>
      </c>
      <c r="J850" s="39">
        <v>0</v>
      </c>
      <c r="K850" s="39">
        <v>0</v>
      </c>
      <c r="L850" s="39">
        <v>0</v>
      </c>
      <c r="M850" s="39">
        <v>0</v>
      </c>
      <c r="N850" s="39" t="s">
        <v>1971</v>
      </c>
    </row>
    <row r="851" spans="1:14" customFormat="1" ht="37.5" x14ac:dyDescent="0.25">
      <c r="A851" s="36" t="s">
        <v>1276</v>
      </c>
      <c r="B851" s="37" t="s">
        <v>1605</v>
      </c>
      <c r="C851" s="38" t="s">
        <v>1606</v>
      </c>
      <c r="D851" s="39">
        <v>0</v>
      </c>
      <c r="E851" s="39">
        <v>0</v>
      </c>
      <c r="F851" s="39">
        <v>0</v>
      </c>
      <c r="G851" s="39">
        <v>0</v>
      </c>
      <c r="H851" s="39">
        <v>0</v>
      </c>
      <c r="I851" s="39">
        <v>0</v>
      </c>
      <c r="J851" s="39">
        <v>0</v>
      </c>
      <c r="K851" s="39">
        <v>0</v>
      </c>
      <c r="L851" s="39">
        <v>0</v>
      </c>
      <c r="M851" s="39">
        <v>0</v>
      </c>
      <c r="N851" s="39" t="s">
        <v>1971</v>
      </c>
    </row>
    <row r="852" spans="1:14" customFormat="1" ht="37.5" x14ac:dyDescent="0.25">
      <c r="A852" s="36" t="s">
        <v>1276</v>
      </c>
      <c r="B852" s="37" t="s">
        <v>1607</v>
      </c>
      <c r="C852" s="38" t="s">
        <v>1608</v>
      </c>
      <c r="D852" s="39">
        <v>0</v>
      </c>
      <c r="E852" s="39">
        <v>0</v>
      </c>
      <c r="F852" s="39">
        <v>0</v>
      </c>
      <c r="G852" s="39">
        <v>0</v>
      </c>
      <c r="H852" s="39">
        <v>0</v>
      </c>
      <c r="I852" s="39">
        <v>0</v>
      </c>
      <c r="J852" s="39">
        <v>0</v>
      </c>
      <c r="K852" s="39">
        <v>0</v>
      </c>
      <c r="L852" s="39">
        <v>0</v>
      </c>
      <c r="M852" s="39">
        <v>0</v>
      </c>
      <c r="N852" s="39" t="s">
        <v>1971</v>
      </c>
    </row>
    <row r="853" spans="1:14" customFormat="1" ht="56.25" x14ac:dyDescent="0.25">
      <c r="A853" s="36" t="s">
        <v>1276</v>
      </c>
      <c r="B853" s="37" t="s">
        <v>1609</v>
      </c>
      <c r="C853" s="38" t="s">
        <v>1610</v>
      </c>
      <c r="D853" s="39">
        <v>0</v>
      </c>
      <c r="E853" s="39">
        <v>0</v>
      </c>
      <c r="F853" s="39">
        <v>0</v>
      </c>
      <c r="G853" s="39">
        <v>0</v>
      </c>
      <c r="H853" s="39">
        <v>0</v>
      </c>
      <c r="I853" s="39">
        <v>0</v>
      </c>
      <c r="J853" s="39">
        <v>0</v>
      </c>
      <c r="K853" s="39">
        <v>0</v>
      </c>
      <c r="L853" s="39">
        <v>0</v>
      </c>
      <c r="M853" s="39">
        <v>0</v>
      </c>
      <c r="N853" s="39" t="s">
        <v>1971</v>
      </c>
    </row>
    <row r="854" spans="1:14" customFormat="1" ht="37.5" x14ac:dyDescent="0.25">
      <c r="A854" s="36" t="s">
        <v>1276</v>
      </c>
      <c r="B854" s="37" t="s">
        <v>1611</v>
      </c>
      <c r="C854" s="38" t="s">
        <v>1612</v>
      </c>
      <c r="D854" s="39">
        <v>0</v>
      </c>
      <c r="E854" s="39">
        <v>0</v>
      </c>
      <c r="F854" s="39">
        <v>0</v>
      </c>
      <c r="G854" s="39">
        <v>0</v>
      </c>
      <c r="H854" s="39">
        <v>0</v>
      </c>
      <c r="I854" s="39">
        <v>0</v>
      </c>
      <c r="J854" s="39">
        <v>0</v>
      </c>
      <c r="K854" s="39">
        <v>0</v>
      </c>
      <c r="L854" s="39">
        <v>0</v>
      </c>
      <c r="M854" s="39">
        <v>0</v>
      </c>
      <c r="N854" s="39" t="s">
        <v>1971</v>
      </c>
    </row>
    <row r="855" spans="1:14" customFormat="1" ht="18.75" x14ac:dyDescent="0.25">
      <c r="A855" s="36" t="s">
        <v>1276</v>
      </c>
      <c r="B855" s="37" t="s">
        <v>1613</v>
      </c>
      <c r="C855" s="38" t="s">
        <v>1614</v>
      </c>
      <c r="D855" s="39">
        <v>0</v>
      </c>
      <c r="E855" s="39">
        <v>0</v>
      </c>
      <c r="F855" s="39">
        <v>0</v>
      </c>
      <c r="G855" s="39">
        <v>0</v>
      </c>
      <c r="H855" s="39">
        <v>0</v>
      </c>
      <c r="I855" s="39">
        <v>0</v>
      </c>
      <c r="J855" s="39">
        <v>0</v>
      </c>
      <c r="K855" s="39">
        <v>0</v>
      </c>
      <c r="L855" s="39">
        <v>0</v>
      </c>
      <c r="M855" s="39">
        <v>0</v>
      </c>
      <c r="N855" s="39" t="s">
        <v>1971</v>
      </c>
    </row>
    <row r="856" spans="1:14" customFormat="1" ht="18.75" x14ac:dyDescent="0.25">
      <c r="A856" s="36" t="s">
        <v>1276</v>
      </c>
      <c r="B856" s="37" t="s">
        <v>1615</v>
      </c>
      <c r="C856" s="38" t="s">
        <v>1616</v>
      </c>
      <c r="D856" s="39">
        <v>0</v>
      </c>
      <c r="E856" s="39">
        <v>0</v>
      </c>
      <c r="F856" s="39">
        <v>0</v>
      </c>
      <c r="G856" s="39">
        <v>0</v>
      </c>
      <c r="H856" s="39">
        <v>0</v>
      </c>
      <c r="I856" s="39">
        <v>0</v>
      </c>
      <c r="J856" s="39">
        <v>0</v>
      </c>
      <c r="K856" s="39">
        <v>0</v>
      </c>
      <c r="L856" s="39">
        <v>0</v>
      </c>
      <c r="M856" s="39">
        <v>0</v>
      </c>
      <c r="N856" s="39" t="s">
        <v>1971</v>
      </c>
    </row>
    <row r="857" spans="1:14" customFormat="1" ht="37.5" x14ac:dyDescent="0.25">
      <c r="A857" s="36" t="s">
        <v>1276</v>
      </c>
      <c r="B857" s="37" t="s">
        <v>1617</v>
      </c>
      <c r="C857" s="38" t="s">
        <v>1618</v>
      </c>
      <c r="D857" s="39">
        <v>0</v>
      </c>
      <c r="E857" s="39">
        <v>0</v>
      </c>
      <c r="F857" s="39">
        <v>0</v>
      </c>
      <c r="G857" s="39">
        <v>0</v>
      </c>
      <c r="H857" s="39">
        <v>0</v>
      </c>
      <c r="I857" s="39">
        <v>0</v>
      </c>
      <c r="J857" s="39">
        <v>0</v>
      </c>
      <c r="K857" s="39">
        <v>0</v>
      </c>
      <c r="L857" s="39">
        <v>0</v>
      </c>
      <c r="M857" s="39">
        <v>0</v>
      </c>
      <c r="N857" s="39" t="s">
        <v>1971</v>
      </c>
    </row>
    <row r="858" spans="1:14" customFormat="1" ht="56.25" x14ac:dyDescent="0.25">
      <c r="A858" s="36" t="s">
        <v>1276</v>
      </c>
      <c r="B858" s="37" t="s">
        <v>1619</v>
      </c>
      <c r="C858" s="38" t="s">
        <v>1620</v>
      </c>
      <c r="D858" s="39">
        <v>0</v>
      </c>
      <c r="E858" s="39">
        <v>0</v>
      </c>
      <c r="F858" s="39">
        <v>0</v>
      </c>
      <c r="G858" s="39">
        <v>0</v>
      </c>
      <c r="H858" s="39">
        <v>0</v>
      </c>
      <c r="I858" s="39">
        <v>0</v>
      </c>
      <c r="J858" s="39">
        <v>0</v>
      </c>
      <c r="K858" s="39">
        <v>0</v>
      </c>
      <c r="L858" s="39">
        <v>0</v>
      </c>
      <c r="M858" s="39">
        <v>0</v>
      </c>
      <c r="N858" s="39" t="s">
        <v>1971</v>
      </c>
    </row>
    <row r="859" spans="1:14" customFormat="1" ht="18.75" x14ac:dyDescent="0.25">
      <c r="A859" s="36" t="s">
        <v>1276</v>
      </c>
      <c r="B859" s="37" t="s">
        <v>1621</v>
      </c>
      <c r="C859" s="38" t="s">
        <v>1622</v>
      </c>
      <c r="D859" s="39">
        <v>0</v>
      </c>
      <c r="E859" s="39">
        <v>0</v>
      </c>
      <c r="F859" s="39">
        <v>0</v>
      </c>
      <c r="G859" s="39">
        <v>0</v>
      </c>
      <c r="H859" s="39">
        <v>0</v>
      </c>
      <c r="I859" s="39">
        <v>0</v>
      </c>
      <c r="J859" s="39">
        <v>0</v>
      </c>
      <c r="K859" s="39">
        <v>0</v>
      </c>
      <c r="L859" s="39">
        <v>0</v>
      </c>
      <c r="M859" s="39">
        <v>0</v>
      </c>
      <c r="N859" s="39" t="s">
        <v>1971</v>
      </c>
    </row>
    <row r="860" spans="1:14" customFormat="1" ht="18.75" x14ac:dyDescent="0.25">
      <c r="A860" s="36" t="s">
        <v>1276</v>
      </c>
      <c r="B860" s="37" t="s">
        <v>1623</v>
      </c>
      <c r="C860" s="38" t="s">
        <v>1624</v>
      </c>
      <c r="D860" s="39">
        <v>0</v>
      </c>
      <c r="E860" s="39">
        <v>0</v>
      </c>
      <c r="F860" s="39">
        <v>0</v>
      </c>
      <c r="G860" s="39">
        <v>0</v>
      </c>
      <c r="H860" s="39">
        <v>0</v>
      </c>
      <c r="I860" s="39">
        <v>0</v>
      </c>
      <c r="J860" s="39">
        <v>0</v>
      </c>
      <c r="K860" s="39">
        <v>0</v>
      </c>
      <c r="L860" s="39">
        <v>0</v>
      </c>
      <c r="M860" s="39">
        <v>0</v>
      </c>
      <c r="N860" s="39" t="s">
        <v>1971</v>
      </c>
    </row>
    <row r="861" spans="1:14" customFormat="1" ht="37.5" x14ac:dyDescent="0.25">
      <c r="A861" s="36" t="s">
        <v>1276</v>
      </c>
      <c r="B861" s="37" t="s">
        <v>1388</v>
      </c>
      <c r="C861" s="38" t="s">
        <v>1625</v>
      </c>
      <c r="D861" s="39">
        <v>0</v>
      </c>
      <c r="E861" s="39">
        <v>0</v>
      </c>
      <c r="F861" s="39">
        <v>0</v>
      </c>
      <c r="G861" s="39">
        <v>0</v>
      </c>
      <c r="H861" s="39">
        <v>0</v>
      </c>
      <c r="I861" s="39">
        <v>0</v>
      </c>
      <c r="J861" s="39">
        <v>0</v>
      </c>
      <c r="K861" s="39">
        <v>0</v>
      </c>
      <c r="L861" s="39">
        <v>0</v>
      </c>
      <c r="M861" s="39">
        <v>0</v>
      </c>
      <c r="N861" s="39" t="s">
        <v>1971</v>
      </c>
    </row>
    <row r="862" spans="1:14" customFormat="1" ht="18.75" x14ac:dyDescent="0.25">
      <c r="A862" s="36" t="s">
        <v>1276</v>
      </c>
      <c r="B862" s="37" t="s">
        <v>1626</v>
      </c>
      <c r="C862" s="38" t="s">
        <v>1627</v>
      </c>
      <c r="D862" s="39">
        <v>0</v>
      </c>
      <c r="E862" s="39">
        <v>0</v>
      </c>
      <c r="F862" s="39">
        <v>0</v>
      </c>
      <c r="G862" s="39">
        <v>0</v>
      </c>
      <c r="H862" s="39">
        <v>0</v>
      </c>
      <c r="I862" s="39">
        <v>0</v>
      </c>
      <c r="J862" s="39">
        <v>0</v>
      </c>
      <c r="K862" s="39">
        <v>0</v>
      </c>
      <c r="L862" s="39">
        <v>0</v>
      </c>
      <c r="M862" s="39">
        <v>0</v>
      </c>
      <c r="N862" s="39" t="s">
        <v>1971</v>
      </c>
    </row>
    <row r="863" spans="1:14" customFormat="1" ht="37.5" x14ac:dyDescent="0.25">
      <c r="A863" s="36" t="s">
        <v>1276</v>
      </c>
      <c r="B863" s="37" t="s">
        <v>1628</v>
      </c>
      <c r="C863" s="38" t="s">
        <v>1629</v>
      </c>
      <c r="D863" s="39">
        <v>0</v>
      </c>
      <c r="E863" s="39">
        <v>0</v>
      </c>
      <c r="F863" s="39">
        <v>0</v>
      </c>
      <c r="G863" s="39">
        <v>0</v>
      </c>
      <c r="H863" s="39">
        <v>0</v>
      </c>
      <c r="I863" s="39">
        <v>0</v>
      </c>
      <c r="J863" s="39">
        <v>0</v>
      </c>
      <c r="K863" s="39">
        <v>0</v>
      </c>
      <c r="L863" s="39">
        <v>0</v>
      </c>
      <c r="M863" s="39">
        <v>0</v>
      </c>
      <c r="N863" s="39" t="s">
        <v>1971</v>
      </c>
    </row>
    <row r="864" spans="1:14" customFormat="1" ht="18.75" x14ac:dyDescent="0.25">
      <c r="A864" s="36" t="s">
        <v>1276</v>
      </c>
      <c r="B864" s="37" t="s">
        <v>1630</v>
      </c>
      <c r="C864" s="38" t="s">
        <v>1631</v>
      </c>
      <c r="D864" s="39">
        <v>0</v>
      </c>
      <c r="E864" s="39">
        <v>0</v>
      </c>
      <c r="F864" s="39">
        <v>0</v>
      </c>
      <c r="G864" s="39">
        <v>0</v>
      </c>
      <c r="H864" s="39">
        <v>0</v>
      </c>
      <c r="I864" s="39">
        <v>0</v>
      </c>
      <c r="J864" s="39">
        <v>0</v>
      </c>
      <c r="K864" s="39">
        <v>0</v>
      </c>
      <c r="L864" s="39">
        <v>0</v>
      </c>
      <c r="M864" s="39">
        <v>0</v>
      </c>
      <c r="N864" s="39" t="s">
        <v>1971</v>
      </c>
    </row>
    <row r="865" spans="1:14" customFormat="1" ht="18.75" x14ac:dyDescent="0.25">
      <c r="A865" s="36" t="s">
        <v>1276</v>
      </c>
      <c r="B865" s="37" t="s">
        <v>1632</v>
      </c>
      <c r="C865" s="38" t="s">
        <v>1633</v>
      </c>
      <c r="D865" s="39">
        <v>0</v>
      </c>
      <c r="E865" s="39">
        <v>0</v>
      </c>
      <c r="F865" s="39">
        <v>0</v>
      </c>
      <c r="G865" s="39">
        <v>0</v>
      </c>
      <c r="H865" s="39">
        <v>0</v>
      </c>
      <c r="I865" s="39">
        <v>0</v>
      </c>
      <c r="J865" s="39">
        <v>0</v>
      </c>
      <c r="K865" s="39">
        <v>0</v>
      </c>
      <c r="L865" s="39">
        <v>0</v>
      </c>
      <c r="M865" s="39">
        <v>0</v>
      </c>
      <c r="N865" s="39" t="s">
        <v>1971</v>
      </c>
    </row>
    <row r="866" spans="1:14" customFormat="1" ht="37.5" x14ac:dyDescent="0.25">
      <c r="A866" s="36" t="s">
        <v>1276</v>
      </c>
      <c r="B866" s="37" t="s">
        <v>1634</v>
      </c>
      <c r="C866" s="38" t="s">
        <v>1635</v>
      </c>
      <c r="D866" s="39">
        <v>0</v>
      </c>
      <c r="E866" s="39">
        <v>0</v>
      </c>
      <c r="F866" s="39">
        <v>0</v>
      </c>
      <c r="G866" s="39">
        <v>0</v>
      </c>
      <c r="H866" s="39">
        <v>0</v>
      </c>
      <c r="I866" s="39">
        <v>0</v>
      </c>
      <c r="J866" s="39">
        <v>0</v>
      </c>
      <c r="K866" s="39">
        <v>0</v>
      </c>
      <c r="L866" s="39">
        <v>0</v>
      </c>
      <c r="M866" s="39">
        <v>0</v>
      </c>
      <c r="N866" s="39" t="s">
        <v>1971</v>
      </c>
    </row>
    <row r="867" spans="1:14" customFormat="1" ht="18.75" x14ac:dyDescent="0.25">
      <c r="A867" s="36" t="s">
        <v>1276</v>
      </c>
      <c r="B867" s="37" t="s">
        <v>1636</v>
      </c>
      <c r="C867" s="38" t="s">
        <v>1637</v>
      </c>
      <c r="D867" s="39">
        <v>0</v>
      </c>
      <c r="E867" s="39">
        <v>0</v>
      </c>
      <c r="F867" s="39">
        <v>0</v>
      </c>
      <c r="G867" s="39">
        <v>0</v>
      </c>
      <c r="H867" s="39">
        <v>0</v>
      </c>
      <c r="I867" s="39">
        <v>0</v>
      </c>
      <c r="J867" s="39">
        <v>0</v>
      </c>
      <c r="K867" s="39">
        <v>0</v>
      </c>
      <c r="L867" s="39">
        <v>0</v>
      </c>
      <c r="M867" s="39">
        <v>0</v>
      </c>
      <c r="N867" s="39" t="s">
        <v>1971</v>
      </c>
    </row>
    <row r="868" spans="1:14" customFormat="1" ht="37.5" x14ac:dyDescent="0.25">
      <c r="A868" s="36" t="s">
        <v>1276</v>
      </c>
      <c r="B868" s="37" t="s">
        <v>1638</v>
      </c>
      <c r="C868" s="38" t="s">
        <v>1639</v>
      </c>
      <c r="D868" s="39">
        <v>0</v>
      </c>
      <c r="E868" s="39">
        <v>0</v>
      </c>
      <c r="F868" s="39">
        <v>0</v>
      </c>
      <c r="G868" s="39">
        <v>0</v>
      </c>
      <c r="H868" s="39">
        <v>0</v>
      </c>
      <c r="I868" s="39">
        <v>0</v>
      </c>
      <c r="J868" s="39">
        <v>0</v>
      </c>
      <c r="K868" s="39">
        <v>0</v>
      </c>
      <c r="L868" s="39">
        <v>0</v>
      </c>
      <c r="M868" s="39">
        <v>0</v>
      </c>
      <c r="N868" s="39" t="s">
        <v>1971</v>
      </c>
    </row>
    <row r="869" spans="1:14" customFormat="1" ht="37.5" x14ac:dyDescent="0.25">
      <c r="A869" s="36" t="s">
        <v>1276</v>
      </c>
      <c r="B869" s="37" t="s">
        <v>1640</v>
      </c>
      <c r="C869" s="38" t="s">
        <v>1641</v>
      </c>
      <c r="D869" s="39">
        <v>0</v>
      </c>
      <c r="E869" s="39">
        <v>0</v>
      </c>
      <c r="F869" s="39">
        <v>0</v>
      </c>
      <c r="G869" s="39">
        <v>0</v>
      </c>
      <c r="H869" s="39">
        <v>0</v>
      </c>
      <c r="I869" s="39">
        <v>0</v>
      </c>
      <c r="J869" s="39">
        <v>0</v>
      </c>
      <c r="K869" s="39">
        <v>0</v>
      </c>
      <c r="L869" s="39">
        <v>0</v>
      </c>
      <c r="M869" s="39">
        <v>0</v>
      </c>
      <c r="N869" s="39" t="s">
        <v>1971</v>
      </c>
    </row>
    <row r="870" spans="1:14" customFormat="1" ht="18.75" x14ac:dyDescent="0.25">
      <c r="A870" s="36" t="s">
        <v>1276</v>
      </c>
      <c r="B870" s="37" t="s">
        <v>1642</v>
      </c>
      <c r="C870" s="38" t="s">
        <v>1643</v>
      </c>
      <c r="D870" s="39">
        <v>0</v>
      </c>
      <c r="E870" s="39">
        <v>0</v>
      </c>
      <c r="F870" s="39">
        <v>0</v>
      </c>
      <c r="G870" s="39">
        <v>0</v>
      </c>
      <c r="H870" s="39">
        <v>0</v>
      </c>
      <c r="I870" s="39">
        <v>0</v>
      </c>
      <c r="J870" s="39">
        <v>0</v>
      </c>
      <c r="K870" s="39">
        <v>0</v>
      </c>
      <c r="L870" s="39">
        <v>0</v>
      </c>
      <c r="M870" s="39">
        <v>0</v>
      </c>
      <c r="N870" s="39" t="s">
        <v>1971</v>
      </c>
    </row>
    <row r="871" spans="1:14" customFormat="1" ht="37.5" x14ac:dyDescent="0.25">
      <c r="A871" s="36" t="s">
        <v>1276</v>
      </c>
      <c r="B871" s="37" t="s">
        <v>1644</v>
      </c>
      <c r="C871" s="38" t="s">
        <v>1645</v>
      </c>
      <c r="D871" s="39">
        <v>0</v>
      </c>
      <c r="E871" s="39">
        <v>0</v>
      </c>
      <c r="F871" s="39">
        <v>0</v>
      </c>
      <c r="G871" s="39">
        <v>0</v>
      </c>
      <c r="H871" s="39">
        <v>0</v>
      </c>
      <c r="I871" s="39">
        <v>0</v>
      </c>
      <c r="J871" s="39">
        <v>0</v>
      </c>
      <c r="K871" s="39">
        <v>0</v>
      </c>
      <c r="L871" s="39">
        <v>0</v>
      </c>
      <c r="M871" s="39">
        <v>0</v>
      </c>
      <c r="N871" s="39" t="s">
        <v>1971</v>
      </c>
    </row>
    <row r="872" spans="1:14" customFormat="1" ht="18.75" x14ac:dyDescent="0.25">
      <c r="A872" s="36" t="s">
        <v>1276</v>
      </c>
      <c r="B872" s="37" t="s">
        <v>1646</v>
      </c>
      <c r="C872" s="38" t="s">
        <v>1647</v>
      </c>
      <c r="D872" s="39">
        <v>0</v>
      </c>
      <c r="E872" s="39">
        <v>0</v>
      </c>
      <c r="F872" s="39">
        <v>0</v>
      </c>
      <c r="G872" s="39">
        <v>0</v>
      </c>
      <c r="H872" s="39">
        <v>0</v>
      </c>
      <c r="I872" s="39">
        <v>0</v>
      </c>
      <c r="J872" s="39">
        <v>0</v>
      </c>
      <c r="K872" s="39">
        <v>0</v>
      </c>
      <c r="L872" s="39">
        <v>0</v>
      </c>
      <c r="M872" s="39">
        <v>0</v>
      </c>
      <c r="N872" s="39" t="s">
        <v>1971</v>
      </c>
    </row>
    <row r="873" spans="1:14" customFormat="1" ht="18.75" x14ac:dyDescent="0.25">
      <c r="A873" s="36" t="s">
        <v>1276</v>
      </c>
      <c r="B873" s="37" t="s">
        <v>1648</v>
      </c>
      <c r="C873" s="38" t="s">
        <v>1649</v>
      </c>
      <c r="D873" s="39">
        <v>0</v>
      </c>
      <c r="E873" s="39">
        <v>0</v>
      </c>
      <c r="F873" s="39">
        <v>0</v>
      </c>
      <c r="G873" s="39">
        <v>0</v>
      </c>
      <c r="H873" s="39">
        <v>0</v>
      </c>
      <c r="I873" s="39">
        <v>0</v>
      </c>
      <c r="J873" s="39">
        <v>0</v>
      </c>
      <c r="K873" s="39">
        <v>0</v>
      </c>
      <c r="L873" s="39">
        <v>0</v>
      </c>
      <c r="M873" s="39">
        <v>0</v>
      </c>
      <c r="N873" s="39" t="s">
        <v>1971</v>
      </c>
    </row>
    <row r="874" spans="1:14" customFormat="1" ht="18.75" x14ac:dyDescent="0.25">
      <c r="A874" s="36" t="s">
        <v>1276</v>
      </c>
      <c r="B874" s="37" t="s">
        <v>1650</v>
      </c>
      <c r="C874" s="38" t="s">
        <v>1651</v>
      </c>
      <c r="D874" s="39">
        <v>0</v>
      </c>
      <c r="E874" s="39">
        <v>0</v>
      </c>
      <c r="F874" s="39">
        <v>0</v>
      </c>
      <c r="G874" s="39">
        <v>0</v>
      </c>
      <c r="H874" s="39">
        <v>0</v>
      </c>
      <c r="I874" s="39">
        <v>0</v>
      </c>
      <c r="J874" s="39">
        <v>0</v>
      </c>
      <c r="K874" s="39">
        <v>0</v>
      </c>
      <c r="L874" s="39">
        <v>0</v>
      </c>
      <c r="M874" s="39">
        <v>0</v>
      </c>
      <c r="N874" s="39" t="s">
        <v>1971</v>
      </c>
    </row>
    <row r="875" spans="1:14" customFormat="1" ht="18.75" x14ac:dyDescent="0.25">
      <c r="A875" s="36" t="s">
        <v>1276</v>
      </c>
      <c r="B875" s="37" t="s">
        <v>1652</v>
      </c>
      <c r="C875" s="38" t="s">
        <v>1653</v>
      </c>
      <c r="D875" s="39">
        <v>0</v>
      </c>
      <c r="E875" s="39">
        <v>0</v>
      </c>
      <c r="F875" s="39">
        <v>0</v>
      </c>
      <c r="G875" s="39">
        <v>0</v>
      </c>
      <c r="H875" s="39">
        <v>0</v>
      </c>
      <c r="I875" s="39">
        <v>0</v>
      </c>
      <c r="J875" s="39">
        <v>0</v>
      </c>
      <c r="K875" s="39">
        <v>0</v>
      </c>
      <c r="L875" s="39">
        <v>0</v>
      </c>
      <c r="M875" s="39">
        <v>0</v>
      </c>
      <c r="N875" s="39" t="s">
        <v>1971</v>
      </c>
    </row>
    <row r="876" spans="1:14" customFormat="1" ht="37.5" x14ac:dyDescent="0.25">
      <c r="A876" s="36" t="s">
        <v>1276</v>
      </c>
      <c r="B876" s="37" t="s">
        <v>1654</v>
      </c>
      <c r="C876" s="38" t="s">
        <v>1655</v>
      </c>
      <c r="D876" s="39">
        <v>0</v>
      </c>
      <c r="E876" s="39">
        <v>0</v>
      </c>
      <c r="F876" s="39">
        <v>0</v>
      </c>
      <c r="G876" s="39">
        <v>0</v>
      </c>
      <c r="H876" s="39">
        <v>0</v>
      </c>
      <c r="I876" s="39">
        <v>0</v>
      </c>
      <c r="J876" s="39">
        <v>0</v>
      </c>
      <c r="K876" s="39">
        <v>0</v>
      </c>
      <c r="L876" s="39">
        <v>0</v>
      </c>
      <c r="M876" s="39">
        <v>0</v>
      </c>
      <c r="N876" s="39" t="s">
        <v>1971</v>
      </c>
    </row>
    <row r="877" spans="1:14" customFormat="1" ht="37.5" x14ac:dyDescent="0.25">
      <c r="A877" s="36" t="s">
        <v>1276</v>
      </c>
      <c r="B877" s="37" t="s">
        <v>1656</v>
      </c>
      <c r="C877" s="38" t="s">
        <v>1657</v>
      </c>
      <c r="D877" s="39">
        <v>0</v>
      </c>
      <c r="E877" s="39">
        <v>0</v>
      </c>
      <c r="F877" s="39">
        <v>0</v>
      </c>
      <c r="G877" s="39">
        <v>0</v>
      </c>
      <c r="H877" s="39">
        <v>0</v>
      </c>
      <c r="I877" s="39">
        <v>0</v>
      </c>
      <c r="J877" s="39">
        <v>0</v>
      </c>
      <c r="K877" s="39">
        <v>0</v>
      </c>
      <c r="L877" s="39">
        <v>0</v>
      </c>
      <c r="M877" s="39">
        <v>0</v>
      </c>
      <c r="N877" s="39" t="s">
        <v>1971</v>
      </c>
    </row>
    <row r="878" spans="1:14" customFormat="1" ht="18.75" x14ac:dyDescent="0.25">
      <c r="A878" s="36" t="s">
        <v>1276</v>
      </c>
      <c r="B878" s="37" t="s">
        <v>1658</v>
      </c>
      <c r="C878" s="38" t="s">
        <v>1659</v>
      </c>
      <c r="D878" s="39">
        <v>0</v>
      </c>
      <c r="E878" s="39">
        <v>0</v>
      </c>
      <c r="F878" s="39">
        <v>0</v>
      </c>
      <c r="G878" s="39">
        <v>0</v>
      </c>
      <c r="H878" s="39">
        <v>0</v>
      </c>
      <c r="I878" s="39">
        <v>0</v>
      </c>
      <c r="J878" s="39">
        <v>0</v>
      </c>
      <c r="K878" s="39">
        <v>0</v>
      </c>
      <c r="L878" s="39">
        <v>0</v>
      </c>
      <c r="M878" s="39">
        <v>0</v>
      </c>
      <c r="N878" s="39" t="s">
        <v>1971</v>
      </c>
    </row>
    <row r="879" spans="1:14" customFormat="1" ht="75" x14ac:dyDescent="0.25">
      <c r="A879" s="36" t="s">
        <v>1276</v>
      </c>
      <c r="B879" s="37" t="s">
        <v>1660</v>
      </c>
      <c r="C879" s="38" t="s">
        <v>1661</v>
      </c>
      <c r="D879" s="39">
        <v>0</v>
      </c>
      <c r="E879" s="39">
        <v>0</v>
      </c>
      <c r="F879" s="39">
        <v>0</v>
      </c>
      <c r="G879" s="39">
        <v>0</v>
      </c>
      <c r="H879" s="39">
        <v>0</v>
      </c>
      <c r="I879" s="39">
        <v>0</v>
      </c>
      <c r="J879" s="39">
        <v>0</v>
      </c>
      <c r="K879" s="39">
        <v>0</v>
      </c>
      <c r="L879" s="39">
        <v>0</v>
      </c>
      <c r="M879" s="39">
        <v>0</v>
      </c>
      <c r="N879" s="39" t="s">
        <v>1971</v>
      </c>
    </row>
    <row r="880" spans="1:14" customFormat="1" ht="37.5" x14ac:dyDescent="0.25">
      <c r="A880" s="36" t="s">
        <v>1276</v>
      </c>
      <c r="B880" s="37" t="s">
        <v>1662</v>
      </c>
      <c r="C880" s="38" t="s">
        <v>1663</v>
      </c>
      <c r="D880" s="39">
        <v>0</v>
      </c>
      <c r="E880" s="39">
        <v>0</v>
      </c>
      <c r="F880" s="39">
        <v>0</v>
      </c>
      <c r="G880" s="39">
        <v>0</v>
      </c>
      <c r="H880" s="39">
        <v>0</v>
      </c>
      <c r="I880" s="39">
        <v>0</v>
      </c>
      <c r="J880" s="39">
        <v>0</v>
      </c>
      <c r="K880" s="39">
        <v>0</v>
      </c>
      <c r="L880" s="39">
        <v>0</v>
      </c>
      <c r="M880" s="39">
        <v>0</v>
      </c>
      <c r="N880" s="39" t="s">
        <v>1971</v>
      </c>
    </row>
    <row r="881" spans="1:14" customFormat="1" ht="18.75" x14ac:dyDescent="0.25">
      <c r="A881" s="36" t="s">
        <v>1276</v>
      </c>
      <c r="B881" s="37" t="s">
        <v>1664</v>
      </c>
      <c r="C881" s="38" t="s">
        <v>1665</v>
      </c>
      <c r="D881" s="39">
        <v>0</v>
      </c>
      <c r="E881" s="39">
        <v>0</v>
      </c>
      <c r="F881" s="39">
        <v>0</v>
      </c>
      <c r="G881" s="39">
        <v>0</v>
      </c>
      <c r="H881" s="39">
        <v>0</v>
      </c>
      <c r="I881" s="39">
        <v>0</v>
      </c>
      <c r="J881" s="39">
        <v>0</v>
      </c>
      <c r="K881" s="39">
        <v>0</v>
      </c>
      <c r="L881" s="39">
        <v>0</v>
      </c>
      <c r="M881" s="39">
        <v>0</v>
      </c>
      <c r="N881" s="39" t="s">
        <v>1971</v>
      </c>
    </row>
    <row r="882" spans="1:14" customFormat="1" ht="18.75" x14ac:dyDescent="0.25">
      <c r="A882" s="36" t="s">
        <v>1276</v>
      </c>
      <c r="B882" s="37" t="s">
        <v>1666</v>
      </c>
      <c r="C882" s="38" t="s">
        <v>1667</v>
      </c>
      <c r="D882" s="39">
        <v>0</v>
      </c>
      <c r="E882" s="39">
        <v>0</v>
      </c>
      <c r="F882" s="39">
        <v>0</v>
      </c>
      <c r="G882" s="39">
        <v>0</v>
      </c>
      <c r="H882" s="39">
        <v>0</v>
      </c>
      <c r="I882" s="39">
        <v>0</v>
      </c>
      <c r="J882" s="39">
        <v>0</v>
      </c>
      <c r="K882" s="39">
        <v>0</v>
      </c>
      <c r="L882" s="39">
        <v>0</v>
      </c>
      <c r="M882" s="39">
        <v>0</v>
      </c>
      <c r="N882" s="39" t="s">
        <v>1971</v>
      </c>
    </row>
    <row r="883" spans="1:14" customFormat="1" ht="37.5" x14ac:dyDescent="0.25">
      <c r="A883" s="36" t="s">
        <v>1276</v>
      </c>
      <c r="B883" s="37" t="s">
        <v>1668</v>
      </c>
      <c r="C883" s="38" t="s">
        <v>1669</v>
      </c>
      <c r="D883" s="39">
        <v>0</v>
      </c>
      <c r="E883" s="39">
        <v>0</v>
      </c>
      <c r="F883" s="39">
        <v>0</v>
      </c>
      <c r="G883" s="39">
        <v>0</v>
      </c>
      <c r="H883" s="39">
        <v>0</v>
      </c>
      <c r="I883" s="39">
        <v>0</v>
      </c>
      <c r="J883" s="39">
        <v>0</v>
      </c>
      <c r="K883" s="39">
        <v>0</v>
      </c>
      <c r="L883" s="39">
        <v>0</v>
      </c>
      <c r="M883" s="39">
        <v>0</v>
      </c>
      <c r="N883" s="39" t="s">
        <v>1971</v>
      </c>
    </row>
    <row r="884" spans="1:14" customFormat="1" ht="37.5" x14ac:dyDescent="0.25">
      <c r="A884" s="36" t="s">
        <v>1276</v>
      </c>
      <c r="B884" s="37" t="s">
        <v>1670</v>
      </c>
      <c r="C884" s="38" t="s">
        <v>1671</v>
      </c>
      <c r="D884" s="39">
        <v>0</v>
      </c>
      <c r="E884" s="39">
        <v>0</v>
      </c>
      <c r="F884" s="39">
        <v>0</v>
      </c>
      <c r="G884" s="39">
        <v>0</v>
      </c>
      <c r="H884" s="39">
        <v>0</v>
      </c>
      <c r="I884" s="39">
        <v>0</v>
      </c>
      <c r="J884" s="39">
        <v>0</v>
      </c>
      <c r="K884" s="39">
        <v>0</v>
      </c>
      <c r="L884" s="39">
        <v>0</v>
      </c>
      <c r="M884" s="39">
        <v>0</v>
      </c>
      <c r="N884" s="39" t="s">
        <v>1971</v>
      </c>
    </row>
    <row r="885" spans="1:14" customFormat="1" ht="37.5" x14ac:dyDescent="0.25">
      <c r="A885" s="36" t="s">
        <v>1276</v>
      </c>
      <c r="B885" s="37" t="s">
        <v>1672</v>
      </c>
      <c r="C885" s="38" t="s">
        <v>1673</v>
      </c>
      <c r="D885" s="39">
        <v>0</v>
      </c>
      <c r="E885" s="39">
        <v>0</v>
      </c>
      <c r="F885" s="39">
        <v>0</v>
      </c>
      <c r="G885" s="39">
        <v>0</v>
      </c>
      <c r="H885" s="39">
        <v>0</v>
      </c>
      <c r="I885" s="39">
        <v>0</v>
      </c>
      <c r="J885" s="39">
        <v>0</v>
      </c>
      <c r="K885" s="39">
        <v>0</v>
      </c>
      <c r="L885" s="39">
        <v>0</v>
      </c>
      <c r="M885" s="39">
        <v>0</v>
      </c>
      <c r="N885" s="39" t="s">
        <v>1971</v>
      </c>
    </row>
    <row r="886" spans="1:14" customFormat="1" ht="75" x14ac:dyDescent="0.25">
      <c r="A886" s="36" t="s">
        <v>1276</v>
      </c>
      <c r="B886" s="37" t="s">
        <v>1674</v>
      </c>
      <c r="C886" s="38" t="s">
        <v>1675</v>
      </c>
      <c r="D886" s="39">
        <v>0</v>
      </c>
      <c r="E886" s="39">
        <v>0</v>
      </c>
      <c r="F886" s="39">
        <v>0</v>
      </c>
      <c r="G886" s="39">
        <v>0</v>
      </c>
      <c r="H886" s="39">
        <v>0</v>
      </c>
      <c r="I886" s="39">
        <v>0</v>
      </c>
      <c r="J886" s="39">
        <v>0</v>
      </c>
      <c r="K886" s="39">
        <v>0</v>
      </c>
      <c r="L886" s="39">
        <v>0</v>
      </c>
      <c r="M886" s="39">
        <v>0</v>
      </c>
      <c r="N886" s="39" t="s">
        <v>1971</v>
      </c>
    </row>
    <row r="887" spans="1:14" customFormat="1" ht="37.5" x14ac:dyDescent="0.25">
      <c r="A887" s="36" t="s">
        <v>1276</v>
      </c>
      <c r="B887" s="37" t="s">
        <v>1676</v>
      </c>
      <c r="C887" s="38" t="s">
        <v>1677</v>
      </c>
      <c r="D887" s="39">
        <v>0</v>
      </c>
      <c r="E887" s="39">
        <v>0</v>
      </c>
      <c r="F887" s="39">
        <v>0</v>
      </c>
      <c r="G887" s="39">
        <v>0</v>
      </c>
      <c r="H887" s="39">
        <v>0</v>
      </c>
      <c r="I887" s="39">
        <v>0</v>
      </c>
      <c r="J887" s="39">
        <v>0</v>
      </c>
      <c r="K887" s="39">
        <v>0</v>
      </c>
      <c r="L887" s="39">
        <v>0</v>
      </c>
      <c r="M887" s="39">
        <v>0</v>
      </c>
      <c r="N887" s="39" t="s">
        <v>1971</v>
      </c>
    </row>
    <row r="888" spans="1:14" customFormat="1" ht="18.75" x14ac:dyDescent="0.25">
      <c r="A888" s="36" t="s">
        <v>1276</v>
      </c>
      <c r="B888" s="37" t="s">
        <v>1678</v>
      </c>
      <c r="C888" s="38" t="s">
        <v>1679</v>
      </c>
      <c r="D888" s="39">
        <v>0</v>
      </c>
      <c r="E888" s="39">
        <v>0</v>
      </c>
      <c r="F888" s="39">
        <v>0</v>
      </c>
      <c r="G888" s="39">
        <v>0</v>
      </c>
      <c r="H888" s="39">
        <v>0</v>
      </c>
      <c r="I888" s="39">
        <v>0</v>
      </c>
      <c r="J888" s="39">
        <v>0</v>
      </c>
      <c r="K888" s="39">
        <v>0</v>
      </c>
      <c r="L888" s="39">
        <v>0</v>
      </c>
      <c r="M888" s="39">
        <v>0</v>
      </c>
      <c r="N888" s="39" t="s">
        <v>1971</v>
      </c>
    </row>
    <row r="889" spans="1:14" customFormat="1" ht="37.5" x14ac:dyDescent="0.25">
      <c r="A889" s="36" t="s">
        <v>1276</v>
      </c>
      <c r="B889" s="37" t="s">
        <v>1680</v>
      </c>
      <c r="C889" s="38" t="s">
        <v>1681</v>
      </c>
      <c r="D889" s="39">
        <v>0</v>
      </c>
      <c r="E889" s="39">
        <v>0</v>
      </c>
      <c r="F889" s="39">
        <v>0</v>
      </c>
      <c r="G889" s="39">
        <v>0</v>
      </c>
      <c r="H889" s="39">
        <v>0</v>
      </c>
      <c r="I889" s="39">
        <v>0</v>
      </c>
      <c r="J889" s="39">
        <v>0</v>
      </c>
      <c r="K889" s="39">
        <v>0</v>
      </c>
      <c r="L889" s="39">
        <v>0</v>
      </c>
      <c r="M889" s="39">
        <v>0</v>
      </c>
      <c r="N889" s="39" t="s">
        <v>1971</v>
      </c>
    </row>
    <row r="890" spans="1:14" customFormat="1" ht="37.5" x14ac:dyDescent="0.25">
      <c r="A890" s="36" t="s">
        <v>1276</v>
      </c>
      <c r="B890" s="37" t="s">
        <v>1682</v>
      </c>
      <c r="C890" s="38" t="s">
        <v>1683</v>
      </c>
      <c r="D890" s="39">
        <v>0</v>
      </c>
      <c r="E890" s="39">
        <v>0</v>
      </c>
      <c r="F890" s="39">
        <v>0</v>
      </c>
      <c r="G890" s="39">
        <v>0</v>
      </c>
      <c r="H890" s="39">
        <v>0</v>
      </c>
      <c r="I890" s="39">
        <v>0</v>
      </c>
      <c r="J890" s="39">
        <v>0</v>
      </c>
      <c r="K890" s="39">
        <v>0</v>
      </c>
      <c r="L890" s="39">
        <v>0</v>
      </c>
      <c r="M890" s="39">
        <v>0</v>
      </c>
      <c r="N890" s="39" t="s">
        <v>1971</v>
      </c>
    </row>
    <row r="891" spans="1:14" customFormat="1" ht="37.5" x14ac:dyDescent="0.25">
      <c r="A891" s="36" t="s">
        <v>1276</v>
      </c>
      <c r="B891" s="37" t="s">
        <v>1684</v>
      </c>
      <c r="C891" s="38" t="s">
        <v>1685</v>
      </c>
      <c r="D891" s="39">
        <v>0</v>
      </c>
      <c r="E891" s="39">
        <v>0</v>
      </c>
      <c r="F891" s="39">
        <v>0</v>
      </c>
      <c r="G891" s="39">
        <v>0</v>
      </c>
      <c r="H891" s="39">
        <v>0</v>
      </c>
      <c r="I891" s="39">
        <v>0</v>
      </c>
      <c r="J891" s="39">
        <v>0</v>
      </c>
      <c r="K891" s="39">
        <v>0</v>
      </c>
      <c r="L891" s="39">
        <v>0</v>
      </c>
      <c r="M891" s="39">
        <v>0</v>
      </c>
      <c r="N891" s="39" t="s">
        <v>1971</v>
      </c>
    </row>
    <row r="892" spans="1:14" customFormat="1" ht="37.5" x14ac:dyDescent="0.25">
      <c r="A892" s="36" t="s">
        <v>1276</v>
      </c>
      <c r="B892" s="37" t="s">
        <v>1686</v>
      </c>
      <c r="C892" s="38" t="s">
        <v>1687</v>
      </c>
      <c r="D892" s="39">
        <v>0</v>
      </c>
      <c r="E892" s="39">
        <v>0</v>
      </c>
      <c r="F892" s="39">
        <v>0</v>
      </c>
      <c r="G892" s="39">
        <v>0</v>
      </c>
      <c r="H892" s="39">
        <v>0</v>
      </c>
      <c r="I892" s="39">
        <v>0</v>
      </c>
      <c r="J892" s="39">
        <v>0</v>
      </c>
      <c r="K892" s="39">
        <v>0</v>
      </c>
      <c r="L892" s="39">
        <v>0</v>
      </c>
      <c r="M892" s="39">
        <v>0</v>
      </c>
      <c r="N892" s="39" t="s">
        <v>1971</v>
      </c>
    </row>
    <row r="893" spans="1:14" customFormat="1" ht="18.75" x14ac:dyDescent="0.25">
      <c r="A893" s="36" t="s">
        <v>1276</v>
      </c>
      <c r="B893" s="37" t="s">
        <v>1392</v>
      </c>
      <c r="C893" s="38" t="s">
        <v>1688</v>
      </c>
      <c r="D893" s="39">
        <v>0</v>
      </c>
      <c r="E893" s="39">
        <v>0</v>
      </c>
      <c r="F893" s="39">
        <v>0</v>
      </c>
      <c r="G893" s="39">
        <v>0</v>
      </c>
      <c r="H893" s="39">
        <v>0</v>
      </c>
      <c r="I893" s="39">
        <v>0</v>
      </c>
      <c r="J893" s="39">
        <v>0</v>
      </c>
      <c r="K893" s="39">
        <v>0</v>
      </c>
      <c r="L893" s="39">
        <v>0</v>
      </c>
      <c r="M893" s="39">
        <v>0</v>
      </c>
      <c r="N893" s="39" t="s">
        <v>1971</v>
      </c>
    </row>
    <row r="894" spans="1:14" customFormat="1" ht="18.75" x14ac:dyDescent="0.25">
      <c r="A894" s="36" t="s">
        <v>1276</v>
      </c>
      <c r="B894" s="37" t="s">
        <v>1689</v>
      </c>
      <c r="C894" s="38" t="s">
        <v>1690</v>
      </c>
      <c r="D894" s="39">
        <v>0</v>
      </c>
      <c r="E894" s="39">
        <v>0</v>
      </c>
      <c r="F894" s="39">
        <v>0</v>
      </c>
      <c r="G894" s="39">
        <v>0</v>
      </c>
      <c r="H894" s="39">
        <v>0</v>
      </c>
      <c r="I894" s="39">
        <v>0</v>
      </c>
      <c r="J894" s="39">
        <v>0</v>
      </c>
      <c r="K894" s="39">
        <v>0</v>
      </c>
      <c r="L894" s="39">
        <v>0</v>
      </c>
      <c r="M894" s="39">
        <v>0</v>
      </c>
      <c r="N894" s="39" t="s">
        <v>1971</v>
      </c>
    </row>
    <row r="895" spans="1:14" customFormat="1" ht="18.75" x14ac:dyDescent="0.25">
      <c r="A895" s="36" t="s">
        <v>1276</v>
      </c>
      <c r="B895" s="37" t="s">
        <v>1361</v>
      </c>
      <c r="C895" s="38" t="s">
        <v>1691</v>
      </c>
      <c r="D895" s="39">
        <v>0</v>
      </c>
      <c r="E895" s="39">
        <v>0</v>
      </c>
      <c r="F895" s="39">
        <v>0</v>
      </c>
      <c r="G895" s="39">
        <v>0</v>
      </c>
      <c r="H895" s="39">
        <v>0</v>
      </c>
      <c r="I895" s="39">
        <v>0</v>
      </c>
      <c r="J895" s="39">
        <v>0</v>
      </c>
      <c r="K895" s="39">
        <v>0</v>
      </c>
      <c r="L895" s="39">
        <v>0</v>
      </c>
      <c r="M895" s="39">
        <v>0</v>
      </c>
      <c r="N895" s="39" t="s">
        <v>1971</v>
      </c>
    </row>
    <row r="896" spans="1:14" customFormat="1" ht="18.75" x14ac:dyDescent="0.25">
      <c r="A896" s="36" t="s">
        <v>1276</v>
      </c>
      <c r="B896" s="37" t="s">
        <v>1692</v>
      </c>
      <c r="C896" s="38" t="s">
        <v>1693</v>
      </c>
      <c r="D896" s="39">
        <v>0</v>
      </c>
      <c r="E896" s="39">
        <v>0</v>
      </c>
      <c r="F896" s="39">
        <v>0</v>
      </c>
      <c r="G896" s="39">
        <v>0</v>
      </c>
      <c r="H896" s="39">
        <v>0</v>
      </c>
      <c r="I896" s="39">
        <v>0</v>
      </c>
      <c r="J896" s="39">
        <v>0</v>
      </c>
      <c r="K896" s="39">
        <v>0</v>
      </c>
      <c r="L896" s="39">
        <v>0</v>
      </c>
      <c r="M896" s="39">
        <v>0</v>
      </c>
      <c r="N896" s="39" t="s">
        <v>1971</v>
      </c>
    </row>
    <row r="897" spans="1:14" customFormat="1" ht="93.75" x14ac:dyDescent="0.25">
      <c r="A897" s="36" t="s">
        <v>1276</v>
      </c>
      <c r="B897" s="37" t="s">
        <v>1694</v>
      </c>
      <c r="C897" s="38" t="s">
        <v>1695</v>
      </c>
      <c r="D897" s="39">
        <v>0</v>
      </c>
      <c r="E897" s="39">
        <v>0</v>
      </c>
      <c r="F897" s="39">
        <v>0</v>
      </c>
      <c r="G897" s="39">
        <v>0</v>
      </c>
      <c r="H897" s="39">
        <v>0</v>
      </c>
      <c r="I897" s="39">
        <v>0</v>
      </c>
      <c r="J897" s="39">
        <v>0</v>
      </c>
      <c r="K897" s="39">
        <v>0</v>
      </c>
      <c r="L897" s="39">
        <v>0</v>
      </c>
      <c r="M897" s="39">
        <v>0</v>
      </c>
      <c r="N897" s="39" t="s">
        <v>1971</v>
      </c>
    </row>
    <row r="898" spans="1:14" customFormat="1" ht="18.75" x14ac:dyDescent="0.25">
      <c r="A898" s="36" t="s">
        <v>1276</v>
      </c>
      <c r="B898" s="37" t="s">
        <v>1696</v>
      </c>
      <c r="C898" s="38" t="s">
        <v>1697</v>
      </c>
      <c r="D898" s="39">
        <v>0</v>
      </c>
      <c r="E898" s="39">
        <v>0</v>
      </c>
      <c r="F898" s="39">
        <v>0</v>
      </c>
      <c r="G898" s="39">
        <v>0</v>
      </c>
      <c r="H898" s="39">
        <v>0</v>
      </c>
      <c r="I898" s="39">
        <v>0</v>
      </c>
      <c r="J898" s="39">
        <v>0</v>
      </c>
      <c r="K898" s="39">
        <v>0</v>
      </c>
      <c r="L898" s="39">
        <v>0</v>
      </c>
      <c r="M898" s="39">
        <v>0</v>
      </c>
      <c r="N898" s="39" t="s">
        <v>1971</v>
      </c>
    </row>
    <row r="899" spans="1:14" customFormat="1" ht="37.5" x14ac:dyDescent="0.25">
      <c r="A899" s="36" t="s">
        <v>1276</v>
      </c>
      <c r="B899" s="37" t="s">
        <v>1698</v>
      </c>
      <c r="C899" s="38" t="s">
        <v>1699</v>
      </c>
      <c r="D899" s="39">
        <v>0</v>
      </c>
      <c r="E899" s="39">
        <v>0</v>
      </c>
      <c r="F899" s="39">
        <v>0</v>
      </c>
      <c r="G899" s="39">
        <v>0</v>
      </c>
      <c r="H899" s="39">
        <v>0</v>
      </c>
      <c r="I899" s="39">
        <v>0</v>
      </c>
      <c r="J899" s="39">
        <v>0</v>
      </c>
      <c r="K899" s="39">
        <v>0</v>
      </c>
      <c r="L899" s="39">
        <v>0</v>
      </c>
      <c r="M899" s="39">
        <v>0</v>
      </c>
      <c r="N899" s="39" t="s">
        <v>1971</v>
      </c>
    </row>
    <row r="900" spans="1:14" customFormat="1" ht="75" x14ac:dyDescent="0.25">
      <c r="A900" s="36" t="s">
        <v>1276</v>
      </c>
      <c r="B900" s="37" t="s">
        <v>1700</v>
      </c>
      <c r="C900" s="38" t="s">
        <v>1701</v>
      </c>
      <c r="D900" s="39">
        <v>0</v>
      </c>
      <c r="E900" s="39">
        <v>0</v>
      </c>
      <c r="F900" s="39">
        <v>0</v>
      </c>
      <c r="G900" s="39">
        <v>0</v>
      </c>
      <c r="H900" s="39">
        <v>0</v>
      </c>
      <c r="I900" s="39">
        <v>0</v>
      </c>
      <c r="J900" s="39">
        <v>0</v>
      </c>
      <c r="K900" s="39">
        <v>0</v>
      </c>
      <c r="L900" s="39">
        <v>0</v>
      </c>
      <c r="M900" s="39">
        <v>0</v>
      </c>
      <c r="N900" s="39" t="s">
        <v>1971</v>
      </c>
    </row>
    <row r="901" spans="1:14" customFormat="1" ht="37.5" x14ac:dyDescent="0.25">
      <c r="A901" s="36" t="s">
        <v>1276</v>
      </c>
      <c r="B901" s="37" t="s">
        <v>1702</v>
      </c>
      <c r="C901" s="38" t="s">
        <v>1703</v>
      </c>
      <c r="D901" s="39">
        <v>0</v>
      </c>
      <c r="E901" s="39">
        <v>0</v>
      </c>
      <c r="F901" s="39">
        <v>0</v>
      </c>
      <c r="G901" s="39">
        <v>0</v>
      </c>
      <c r="H901" s="39">
        <v>0</v>
      </c>
      <c r="I901" s="39">
        <v>0</v>
      </c>
      <c r="J901" s="39">
        <v>0</v>
      </c>
      <c r="K901" s="39">
        <v>0</v>
      </c>
      <c r="L901" s="39">
        <v>0</v>
      </c>
      <c r="M901" s="39">
        <v>0</v>
      </c>
      <c r="N901" s="39" t="s">
        <v>1971</v>
      </c>
    </row>
    <row r="902" spans="1:14" customFormat="1" ht="56.25" x14ac:dyDescent="0.25">
      <c r="A902" s="36" t="s">
        <v>1276</v>
      </c>
      <c r="B902" s="37" t="s">
        <v>1704</v>
      </c>
      <c r="C902" s="38" t="s">
        <v>1705</v>
      </c>
      <c r="D902" s="39">
        <v>0</v>
      </c>
      <c r="E902" s="39">
        <v>0</v>
      </c>
      <c r="F902" s="39">
        <v>0</v>
      </c>
      <c r="G902" s="39">
        <v>0</v>
      </c>
      <c r="H902" s="39">
        <v>0</v>
      </c>
      <c r="I902" s="39">
        <v>0</v>
      </c>
      <c r="J902" s="39">
        <v>0</v>
      </c>
      <c r="K902" s="39">
        <v>0</v>
      </c>
      <c r="L902" s="39">
        <v>0</v>
      </c>
      <c r="M902" s="39">
        <v>0</v>
      </c>
      <c r="N902" s="39" t="s">
        <v>1971</v>
      </c>
    </row>
    <row r="903" spans="1:14" customFormat="1" ht="75" x14ac:dyDescent="0.25">
      <c r="A903" s="36" t="s">
        <v>1276</v>
      </c>
      <c r="B903" s="37" t="s">
        <v>1706</v>
      </c>
      <c r="C903" s="38" t="s">
        <v>1707</v>
      </c>
      <c r="D903" s="39">
        <v>0</v>
      </c>
      <c r="E903" s="39">
        <v>0</v>
      </c>
      <c r="F903" s="39">
        <v>0</v>
      </c>
      <c r="G903" s="39">
        <v>0</v>
      </c>
      <c r="H903" s="39">
        <v>0</v>
      </c>
      <c r="I903" s="39">
        <v>0</v>
      </c>
      <c r="J903" s="39">
        <v>0</v>
      </c>
      <c r="K903" s="39">
        <v>0</v>
      </c>
      <c r="L903" s="39">
        <v>0</v>
      </c>
      <c r="M903" s="39">
        <v>0</v>
      </c>
      <c r="N903" s="39" t="s">
        <v>1971</v>
      </c>
    </row>
    <row r="904" spans="1:14" customFormat="1" ht="37.5" x14ac:dyDescent="0.25">
      <c r="A904" s="36" t="s">
        <v>1276</v>
      </c>
      <c r="B904" s="37" t="s">
        <v>1708</v>
      </c>
      <c r="C904" s="38" t="s">
        <v>1709</v>
      </c>
      <c r="D904" s="39">
        <v>0</v>
      </c>
      <c r="E904" s="39">
        <v>0</v>
      </c>
      <c r="F904" s="39">
        <v>0</v>
      </c>
      <c r="G904" s="39">
        <v>0</v>
      </c>
      <c r="H904" s="39">
        <v>0</v>
      </c>
      <c r="I904" s="39">
        <v>0</v>
      </c>
      <c r="J904" s="39">
        <v>0</v>
      </c>
      <c r="K904" s="39">
        <v>0</v>
      </c>
      <c r="L904" s="39">
        <v>0</v>
      </c>
      <c r="M904" s="39">
        <v>0</v>
      </c>
      <c r="N904" s="39" t="s">
        <v>1971</v>
      </c>
    </row>
    <row r="905" spans="1:14" customFormat="1" ht="37.5" x14ac:dyDescent="0.25">
      <c r="A905" s="36" t="s">
        <v>1276</v>
      </c>
      <c r="B905" s="37" t="s">
        <v>1710</v>
      </c>
      <c r="C905" s="38" t="s">
        <v>1711</v>
      </c>
      <c r="D905" s="39">
        <v>0</v>
      </c>
      <c r="E905" s="39">
        <v>0</v>
      </c>
      <c r="F905" s="39">
        <v>0</v>
      </c>
      <c r="G905" s="39">
        <v>0</v>
      </c>
      <c r="H905" s="39">
        <v>0</v>
      </c>
      <c r="I905" s="39">
        <v>0</v>
      </c>
      <c r="J905" s="39">
        <v>0</v>
      </c>
      <c r="K905" s="39">
        <v>0</v>
      </c>
      <c r="L905" s="39">
        <v>0</v>
      </c>
      <c r="M905" s="39">
        <v>0</v>
      </c>
      <c r="N905" s="39" t="s">
        <v>1971</v>
      </c>
    </row>
    <row r="906" spans="1:14" customFormat="1" ht="75" x14ac:dyDescent="0.25">
      <c r="A906" s="36" t="s">
        <v>1276</v>
      </c>
      <c r="B906" s="37" t="s">
        <v>1712</v>
      </c>
      <c r="C906" s="38" t="s">
        <v>1713</v>
      </c>
      <c r="D906" s="39">
        <v>0</v>
      </c>
      <c r="E906" s="39">
        <v>0</v>
      </c>
      <c r="F906" s="39">
        <v>0</v>
      </c>
      <c r="G906" s="39">
        <v>0</v>
      </c>
      <c r="H906" s="39">
        <v>0</v>
      </c>
      <c r="I906" s="39">
        <v>0</v>
      </c>
      <c r="J906" s="39">
        <v>0</v>
      </c>
      <c r="K906" s="39">
        <v>0</v>
      </c>
      <c r="L906" s="39">
        <v>0</v>
      </c>
      <c r="M906" s="39">
        <v>0</v>
      </c>
      <c r="N906" s="39" t="s">
        <v>1971</v>
      </c>
    </row>
    <row r="907" spans="1:14" customFormat="1" ht="56.25" x14ac:dyDescent="0.25">
      <c r="A907" s="36" t="s">
        <v>1276</v>
      </c>
      <c r="B907" s="37" t="s">
        <v>1714</v>
      </c>
      <c r="C907" s="38" t="s">
        <v>1715</v>
      </c>
      <c r="D907" s="39">
        <v>0</v>
      </c>
      <c r="E907" s="39">
        <v>0</v>
      </c>
      <c r="F907" s="39">
        <v>0</v>
      </c>
      <c r="G907" s="39">
        <v>0</v>
      </c>
      <c r="H907" s="39">
        <v>0</v>
      </c>
      <c r="I907" s="39">
        <v>0</v>
      </c>
      <c r="J907" s="39">
        <v>0</v>
      </c>
      <c r="K907" s="39">
        <v>0</v>
      </c>
      <c r="L907" s="39">
        <v>0</v>
      </c>
      <c r="M907" s="39">
        <v>0</v>
      </c>
      <c r="N907" s="39" t="s">
        <v>1971</v>
      </c>
    </row>
    <row r="908" spans="1:14" customFormat="1" ht="56.25" x14ac:dyDescent="0.25">
      <c r="A908" s="36" t="s">
        <v>1276</v>
      </c>
      <c r="B908" s="37" t="s">
        <v>1716</v>
      </c>
      <c r="C908" s="38" t="s">
        <v>1717</v>
      </c>
      <c r="D908" s="39">
        <v>0</v>
      </c>
      <c r="E908" s="39">
        <v>0</v>
      </c>
      <c r="F908" s="39">
        <v>0</v>
      </c>
      <c r="G908" s="39">
        <v>0</v>
      </c>
      <c r="H908" s="39">
        <v>0</v>
      </c>
      <c r="I908" s="39">
        <v>0</v>
      </c>
      <c r="J908" s="39">
        <v>0</v>
      </c>
      <c r="K908" s="39">
        <v>0</v>
      </c>
      <c r="L908" s="39">
        <v>0</v>
      </c>
      <c r="M908" s="39">
        <v>0</v>
      </c>
      <c r="N908" s="39" t="s">
        <v>1971</v>
      </c>
    </row>
    <row r="909" spans="1:14" customFormat="1" ht="75" x14ac:dyDescent="0.25">
      <c r="A909" s="36" t="s">
        <v>1276</v>
      </c>
      <c r="B909" s="37" t="s">
        <v>1718</v>
      </c>
      <c r="C909" s="38" t="s">
        <v>1719</v>
      </c>
      <c r="D909" s="39">
        <v>0</v>
      </c>
      <c r="E909" s="39">
        <v>0</v>
      </c>
      <c r="F909" s="39">
        <v>0</v>
      </c>
      <c r="G909" s="39">
        <v>0</v>
      </c>
      <c r="H909" s="39">
        <v>0</v>
      </c>
      <c r="I909" s="39">
        <v>0</v>
      </c>
      <c r="J909" s="39">
        <v>0</v>
      </c>
      <c r="K909" s="39">
        <v>0</v>
      </c>
      <c r="L909" s="39">
        <v>0</v>
      </c>
      <c r="M909" s="39">
        <v>0</v>
      </c>
      <c r="N909" s="39" t="s">
        <v>1971</v>
      </c>
    </row>
    <row r="910" spans="1:14" customFormat="1" ht="18.75" x14ac:dyDescent="0.25">
      <c r="A910" s="36" t="s">
        <v>1276</v>
      </c>
      <c r="B910" s="37" t="s">
        <v>1720</v>
      </c>
      <c r="C910" s="38" t="s">
        <v>1721</v>
      </c>
      <c r="D910" s="39">
        <v>0</v>
      </c>
      <c r="E910" s="39">
        <v>0</v>
      </c>
      <c r="F910" s="39">
        <v>0</v>
      </c>
      <c r="G910" s="39">
        <v>0</v>
      </c>
      <c r="H910" s="39">
        <v>0</v>
      </c>
      <c r="I910" s="39">
        <v>0</v>
      </c>
      <c r="J910" s="39">
        <v>0</v>
      </c>
      <c r="K910" s="39">
        <v>0</v>
      </c>
      <c r="L910" s="39">
        <v>0</v>
      </c>
      <c r="M910" s="39">
        <v>0</v>
      </c>
      <c r="N910" s="39" t="s">
        <v>1971</v>
      </c>
    </row>
    <row r="911" spans="1:14" customFormat="1" ht="56.25" x14ac:dyDescent="0.25">
      <c r="A911" s="36" t="s">
        <v>1276</v>
      </c>
      <c r="B911" s="37" t="s">
        <v>1722</v>
      </c>
      <c r="C911" s="38" t="s">
        <v>1723</v>
      </c>
      <c r="D911" s="39">
        <v>0</v>
      </c>
      <c r="E911" s="39">
        <v>0</v>
      </c>
      <c r="F911" s="39">
        <v>0</v>
      </c>
      <c r="G911" s="39">
        <v>0</v>
      </c>
      <c r="H911" s="39">
        <v>0</v>
      </c>
      <c r="I911" s="39">
        <v>0</v>
      </c>
      <c r="J911" s="39">
        <v>0</v>
      </c>
      <c r="K911" s="39">
        <v>0</v>
      </c>
      <c r="L911" s="39">
        <v>0</v>
      </c>
      <c r="M911" s="39">
        <v>0</v>
      </c>
      <c r="N911" s="39" t="s">
        <v>1971</v>
      </c>
    </row>
    <row r="912" spans="1:14" customFormat="1" ht="75" x14ac:dyDescent="0.25">
      <c r="A912" s="36" t="s">
        <v>1276</v>
      </c>
      <c r="B912" s="37" t="s">
        <v>1724</v>
      </c>
      <c r="C912" s="38" t="s">
        <v>1725</v>
      </c>
      <c r="D912" s="39">
        <v>0</v>
      </c>
      <c r="E912" s="39">
        <v>0</v>
      </c>
      <c r="F912" s="39">
        <v>0</v>
      </c>
      <c r="G912" s="39">
        <v>0</v>
      </c>
      <c r="H912" s="39">
        <v>0</v>
      </c>
      <c r="I912" s="39">
        <v>0</v>
      </c>
      <c r="J912" s="39">
        <v>0</v>
      </c>
      <c r="K912" s="39">
        <v>0</v>
      </c>
      <c r="L912" s="39">
        <v>0</v>
      </c>
      <c r="M912" s="39">
        <v>0</v>
      </c>
      <c r="N912" s="39" t="s">
        <v>1971</v>
      </c>
    </row>
    <row r="913" spans="1:14" customFormat="1" ht="18.75" x14ac:dyDescent="0.25">
      <c r="A913" s="36" t="s">
        <v>1276</v>
      </c>
      <c r="B913" s="37" t="s">
        <v>1726</v>
      </c>
      <c r="C913" s="38" t="s">
        <v>1727</v>
      </c>
      <c r="D913" s="39">
        <v>0</v>
      </c>
      <c r="E913" s="39">
        <v>0</v>
      </c>
      <c r="F913" s="39">
        <v>0</v>
      </c>
      <c r="G913" s="39">
        <v>0</v>
      </c>
      <c r="H913" s="39">
        <v>0</v>
      </c>
      <c r="I913" s="39">
        <v>0</v>
      </c>
      <c r="J913" s="39">
        <v>0</v>
      </c>
      <c r="K913" s="39">
        <v>0</v>
      </c>
      <c r="L913" s="39">
        <v>0</v>
      </c>
      <c r="M913" s="39">
        <v>0</v>
      </c>
      <c r="N913" s="39" t="s">
        <v>1971</v>
      </c>
    </row>
    <row r="914" spans="1:14" customFormat="1" ht="37.5" x14ac:dyDescent="0.25">
      <c r="A914" s="36" t="s">
        <v>1276</v>
      </c>
      <c r="B914" s="37" t="s">
        <v>1728</v>
      </c>
      <c r="C914" s="38" t="s">
        <v>1729</v>
      </c>
      <c r="D914" s="39">
        <v>0</v>
      </c>
      <c r="E914" s="39">
        <v>0</v>
      </c>
      <c r="F914" s="39">
        <v>0</v>
      </c>
      <c r="G914" s="39">
        <v>0</v>
      </c>
      <c r="H914" s="39">
        <v>0</v>
      </c>
      <c r="I914" s="39">
        <v>0</v>
      </c>
      <c r="J914" s="39">
        <v>0</v>
      </c>
      <c r="K914" s="39">
        <v>0</v>
      </c>
      <c r="L914" s="39">
        <v>0</v>
      </c>
      <c r="M914" s="39">
        <v>0</v>
      </c>
      <c r="N914" s="39" t="s">
        <v>1971</v>
      </c>
    </row>
    <row r="915" spans="1:14" customFormat="1" ht="18.75" x14ac:dyDescent="0.25">
      <c r="A915" s="36" t="s">
        <v>1276</v>
      </c>
      <c r="B915" s="37" t="s">
        <v>1730</v>
      </c>
      <c r="C915" s="38" t="s">
        <v>1731</v>
      </c>
      <c r="D915" s="39">
        <v>0</v>
      </c>
      <c r="E915" s="39">
        <v>0</v>
      </c>
      <c r="F915" s="39">
        <v>0</v>
      </c>
      <c r="G915" s="39">
        <v>0</v>
      </c>
      <c r="H915" s="39">
        <v>0</v>
      </c>
      <c r="I915" s="39">
        <v>0</v>
      </c>
      <c r="J915" s="39">
        <v>0</v>
      </c>
      <c r="K915" s="39">
        <v>0</v>
      </c>
      <c r="L915" s="39">
        <v>0</v>
      </c>
      <c r="M915" s="39">
        <v>0</v>
      </c>
      <c r="N915" s="39" t="s">
        <v>1971</v>
      </c>
    </row>
    <row r="916" spans="1:14" customFormat="1" ht="37.5" x14ac:dyDescent="0.25">
      <c r="A916" s="36" t="s">
        <v>1276</v>
      </c>
      <c r="B916" s="37" t="s">
        <v>1732</v>
      </c>
      <c r="C916" s="38" t="s">
        <v>1733</v>
      </c>
      <c r="D916" s="39">
        <v>0</v>
      </c>
      <c r="E916" s="39">
        <v>0</v>
      </c>
      <c r="F916" s="39">
        <v>0</v>
      </c>
      <c r="G916" s="39">
        <v>0</v>
      </c>
      <c r="H916" s="39">
        <v>0</v>
      </c>
      <c r="I916" s="39">
        <v>0</v>
      </c>
      <c r="J916" s="39">
        <v>0</v>
      </c>
      <c r="K916" s="39">
        <v>0</v>
      </c>
      <c r="L916" s="39">
        <v>0</v>
      </c>
      <c r="M916" s="39">
        <v>0</v>
      </c>
      <c r="N916" s="39" t="s">
        <v>1971</v>
      </c>
    </row>
    <row r="917" spans="1:14" customFormat="1" ht="37.5" x14ac:dyDescent="0.25">
      <c r="A917" s="36" t="s">
        <v>1276</v>
      </c>
      <c r="B917" s="37" t="s">
        <v>1734</v>
      </c>
      <c r="C917" s="38" t="s">
        <v>1735</v>
      </c>
      <c r="D917" s="39">
        <v>0</v>
      </c>
      <c r="E917" s="39">
        <v>0</v>
      </c>
      <c r="F917" s="39">
        <v>0</v>
      </c>
      <c r="G917" s="39">
        <v>0</v>
      </c>
      <c r="H917" s="39">
        <v>0</v>
      </c>
      <c r="I917" s="39">
        <v>0</v>
      </c>
      <c r="J917" s="39">
        <v>0</v>
      </c>
      <c r="K917" s="39">
        <v>0</v>
      </c>
      <c r="L917" s="39">
        <v>0</v>
      </c>
      <c r="M917" s="39">
        <v>0</v>
      </c>
      <c r="N917" s="39" t="s">
        <v>1971</v>
      </c>
    </row>
    <row r="918" spans="1:14" customFormat="1" ht="56.25" x14ac:dyDescent="0.25">
      <c r="A918" s="36" t="s">
        <v>1276</v>
      </c>
      <c r="B918" s="37" t="s">
        <v>1736</v>
      </c>
      <c r="C918" s="38" t="s">
        <v>1737</v>
      </c>
      <c r="D918" s="39">
        <v>0</v>
      </c>
      <c r="E918" s="39">
        <v>0</v>
      </c>
      <c r="F918" s="39">
        <v>0</v>
      </c>
      <c r="G918" s="39">
        <v>0</v>
      </c>
      <c r="H918" s="39">
        <v>0</v>
      </c>
      <c r="I918" s="39">
        <v>0</v>
      </c>
      <c r="J918" s="39">
        <v>0</v>
      </c>
      <c r="K918" s="39">
        <v>0</v>
      </c>
      <c r="L918" s="39">
        <v>0</v>
      </c>
      <c r="M918" s="39">
        <v>0</v>
      </c>
      <c r="N918" s="39" t="s">
        <v>1971</v>
      </c>
    </row>
    <row r="919" spans="1:14" customFormat="1" ht="18.75" x14ac:dyDescent="0.25">
      <c r="A919" s="36" t="s">
        <v>1276</v>
      </c>
      <c r="B919" s="37" t="s">
        <v>1738</v>
      </c>
      <c r="C919" s="38" t="s">
        <v>1739</v>
      </c>
      <c r="D919" s="39">
        <v>0</v>
      </c>
      <c r="E919" s="39">
        <v>0</v>
      </c>
      <c r="F919" s="39">
        <v>0</v>
      </c>
      <c r="G919" s="39">
        <v>0</v>
      </c>
      <c r="H919" s="39">
        <v>0</v>
      </c>
      <c r="I919" s="39">
        <v>0</v>
      </c>
      <c r="J919" s="39">
        <v>0</v>
      </c>
      <c r="K919" s="39">
        <v>0</v>
      </c>
      <c r="L919" s="39">
        <v>0</v>
      </c>
      <c r="M919" s="39">
        <v>0</v>
      </c>
      <c r="N919" s="39" t="s">
        <v>1971</v>
      </c>
    </row>
    <row r="920" spans="1:14" customFormat="1" ht="37.5" x14ac:dyDescent="0.25">
      <c r="A920" s="36" t="s">
        <v>1276</v>
      </c>
      <c r="B920" s="37" t="s">
        <v>1740</v>
      </c>
      <c r="C920" s="38" t="s">
        <v>1741</v>
      </c>
      <c r="D920" s="39">
        <v>0</v>
      </c>
      <c r="E920" s="39">
        <v>0</v>
      </c>
      <c r="F920" s="39">
        <v>0</v>
      </c>
      <c r="G920" s="39">
        <v>0</v>
      </c>
      <c r="H920" s="39">
        <v>0</v>
      </c>
      <c r="I920" s="39">
        <v>0</v>
      </c>
      <c r="J920" s="39">
        <v>0</v>
      </c>
      <c r="K920" s="39">
        <v>0</v>
      </c>
      <c r="L920" s="39">
        <v>0</v>
      </c>
      <c r="M920" s="39">
        <v>0</v>
      </c>
      <c r="N920" s="39" t="s">
        <v>1971</v>
      </c>
    </row>
    <row r="921" spans="1:14" customFormat="1" ht="18.75" x14ac:dyDescent="0.25">
      <c r="A921" s="36" t="s">
        <v>1276</v>
      </c>
      <c r="B921" s="37" t="s">
        <v>1742</v>
      </c>
      <c r="C921" s="38" t="s">
        <v>1743</v>
      </c>
      <c r="D921" s="39">
        <v>0</v>
      </c>
      <c r="E921" s="39">
        <v>0</v>
      </c>
      <c r="F921" s="39">
        <v>0</v>
      </c>
      <c r="G921" s="39">
        <v>0</v>
      </c>
      <c r="H921" s="39">
        <v>0</v>
      </c>
      <c r="I921" s="39">
        <v>0</v>
      </c>
      <c r="J921" s="39">
        <v>0</v>
      </c>
      <c r="K921" s="39">
        <v>0</v>
      </c>
      <c r="L921" s="39">
        <v>0</v>
      </c>
      <c r="M921" s="39">
        <v>0</v>
      </c>
      <c r="N921" s="39" t="s">
        <v>1971</v>
      </c>
    </row>
    <row r="922" spans="1:14" customFormat="1" ht="75" x14ac:dyDescent="0.25">
      <c r="A922" s="36" t="s">
        <v>1276</v>
      </c>
      <c r="B922" s="37" t="s">
        <v>1744</v>
      </c>
      <c r="C922" s="38" t="s">
        <v>1745</v>
      </c>
      <c r="D922" s="39">
        <v>0</v>
      </c>
      <c r="E922" s="39">
        <v>0</v>
      </c>
      <c r="F922" s="39">
        <v>0</v>
      </c>
      <c r="G922" s="39">
        <v>0</v>
      </c>
      <c r="H922" s="39">
        <v>0</v>
      </c>
      <c r="I922" s="39">
        <v>0</v>
      </c>
      <c r="J922" s="39">
        <v>0</v>
      </c>
      <c r="K922" s="39">
        <v>0</v>
      </c>
      <c r="L922" s="39">
        <v>0</v>
      </c>
      <c r="M922" s="39">
        <v>0</v>
      </c>
      <c r="N922" s="39" t="s">
        <v>1971</v>
      </c>
    </row>
    <row r="923" spans="1:14" customFormat="1" ht="37.5" x14ac:dyDescent="0.25">
      <c r="A923" s="36" t="s">
        <v>1276</v>
      </c>
      <c r="B923" s="37" t="s">
        <v>1746</v>
      </c>
      <c r="C923" s="38" t="s">
        <v>1747</v>
      </c>
      <c r="D923" s="39">
        <v>0</v>
      </c>
      <c r="E923" s="39">
        <v>0</v>
      </c>
      <c r="F923" s="39">
        <v>0</v>
      </c>
      <c r="G923" s="39">
        <v>0</v>
      </c>
      <c r="H923" s="39">
        <v>0</v>
      </c>
      <c r="I923" s="39">
        <v>0</v>
      </c>
      <c r="J923" s="39">
        <v>0</v>
      </c>
      <c r="K923" s="39">
        <v>0</v>
      </c>
      <c r="L923" s="39">
        <v>0</v>
      </c>
      <c r="M923" s="39">
        <v>0</v>
      </c>
      <c r="N923" s="39" t="s">
        <v>1971</v>
      </c>
    </row>
    <row r="924" spans="1:14" customFormat="1" ht="18.75" x14ac:dyDescent="0.25">
      <c r="A924" s="36" t="s">
        <v>1276</v>
      </c>
      <c r="B924" s="37" t="s">
        <v>1748</v>
      </c>
      <c r="C924" s="38" t="s">
        <v>1749</v>
      </c>
      <c r="D924" s="39">
        <v>0</v>
      </c>
      <c r="E924" s="39">
        <v>0</v>
      </c>
      <c r="F924" s="39">
        <v>0</v>
      </c>
      <c r="G924" s="39">
        <v>0</v>
      </c>
      <c r="H924" s="39">
        <v>0</v>
      </c>
      <c r="I924" s="39">
        <v>0</v>
      </c>
      <c r="J924" s="39">
        <v>0</v>
      </c>
      <c r="K924" s="39">
        <v>0</v>
      </c>
      <c r="L924" s="39">
        <v>0</v>
      </c>
      <c r="M924" s="39">
        <v>0</v>
      </c>
      <c r="N924" s="39" t="s">
        <v>1971</v>
      </c>
    </row>
    <row r="925" spans="1:14" customFormat="1" ht="37.5" x14ac:dyDescent="0.25">
      <c r="A925" s="36" t="s">
        <v>1276</v>
      </c>
      <c r="B925" s="37" t="s">
        <v>1750</v>
      </c>
      <c r="C925" s="38" t="s">
        <v>1751</v>
      </c>
      <c r="D925" s="39">
        <v>0</v>
      </c>
      <c r="E925" s="39">
        <v>0</v>
      </c>
      <c r="F925" s="39">
        <v>0</v>
      </c>
      <c r="G925" s="39">
        <v>0</v>
      </c>
      <c r="H925" s="39">
        <v>0</v>
      </c>
      <c r="I925" s="39">
        <v>0</v>
      </c>
      <c r="J925" s="39">
        <v>0</v>
      </c>
      <c r="K925" s="39">
        <v>0</v>
      </c>
      <c r="L925" s="39">
        <v>0</v>
      </c>
      <c r="M925" s="39">
        <v>0</v>
      </c>
      <c r="N925" s="39" t="s">
        <v>1971</v>
      </c>
    </row>
    <row r="926" spans="1:14" customFormat="1" ht="37.5" x14ac:dyDescent="0.25">
      <c r="A926" s="36" t="s">
        <v>1276</v>
      </c>
      <c r="B926" s="37" t="s">
        <v>1752</v>
      </c>
      <c r="C926" s="38" t="s">
        <v>1753</v>
      </c>
      <c r="D926" s="39">
        <v>0</v>
      </c>
      <c r="E926" s="39">
        <v>0</v>
      </c>
      <c r="F926" s="39">
        <v>0</v>
      </c>
      <c r="G926" s="39">
        <v>0</v>
      </c>
      <c r="H926" s="39">
        <v>0</v>
      </c>
      <c r="I926" s="39">
        <v>0</v>
      </c>
      <c r="J926" s="39">
        <v>0</v>
      </c>
      <c r="K926" s="39">
        <v>0</v>
      </c>
      <c r="L926" s="39">
        <v>0</v>
      </c>
      <c r="M926" s="39">
        <v>0</v>
      </c>
      <c r="N926" s="39" t="s">
        <v>1971</v>
      </c>
    </row>
    <row r="927" spans="1:14" customFormat="1" ht="18.75" x14ac:dyDescent="0.25">
      <c r="A927" s="36" t="s">
        <v>1276</v>
      </c>
      <c r="B927" s="37" t="s">
        <v>1754</v>
      </c>
      <c r="C927" s="38" t="s">
        <v>1755</v>
      </c>
      <c r="D927" s="39">
        <v>0</v>
      </c>
      <c r="E927" s="39">
        <v>0</v>
      </c>
      <c r="F927" s="39">
        <v>0</v>
      </c>
      <c r="G927" s="39">
        <v>0</v>
      </c>
      <c r="H927" s="39">
        <v>0</v>
      </c>
      <c r="I927" s="39">
        <v>0</v>
      </c>
      <c r="J927" s="39">
        <v>0</v>
      </c>
      <c r="K927" s="39">
        <v>0</v>
      </c>
      <c r="L927" s="39">
        <v>0</v>
      </c>
      <c r="M927" s="39">
        <v>0</v>
      </c>
      <c r="N927" s="39" t="s">
        <v>1971</v>
      </c>
    </row>
    <row r="928" spans="1:14" customFormat="1" ht="18.75" x14ac:dyDescent="0.25">
      <c r="A928" s="36" t="s">
        <v>1276</v>
      </c>
      <c r="B928" s="37" t="s">
        <v>1756</v>
      </c>
      <c r="C928" s="38" t="s">
        <v>1757</v>
      </c>
      <c r="D928" s="39">
        <v>0</v>
      </c>
      <c r="E928" s="39">
        <v>0</v>
      </c>
      <c r="F928" s="39">
        <v>0</v>
      </c>
      <c r="G928" s="39">
        <v>0</v>
      </c>
      <c r="H928" s="39">
        <v>0</v>
      </c>
      <c r="I928" s="39">
        <v>0</v>
      </c>
      <c r="J928" s="39">
        <v>0</v>
      </c>
      <c r="K928" s="39">
        <v>0</v>
      </c>
      <c r="L928" s="39">
        <v>0</v>
      </c>
      <c r="M928" s="39">
        <v>0</v>
      </c>
      <c r="N928" s="39" t="s">
        <v>1971</v>
      </c>
    </row>
    <row r="929" spans="1:14" customFormat="1" ht="18.75" x14ac:dyDescent="0.25">
      <c r="A929" s="36" t="s">
        <v>1276</v>
      </c>
      <c r="B929" s="37" t="s">
        <v>1758</v>
      </c>
      <c r="C929" s="38" t="s">
        <v>1759</v>
      </c>
      <c r="D929" s="39">
        <v>0</v>
      </c>
      <c r="E929" s="39">
        <v>0</v>
      </c>
      <c r="F929" s="39">
        <v>0</v>
      </c>
      <c r="G929" s="39">
        <v>0</v>
      </c>
      <c r="H929" s="39">
        <v>0</v>
      </c>
      <c r="I929" s="39">
        <v>0</v>
      </c>
      <c r="J929" s="39">
        <v>0</v>
      </c>
      <c r="K929" s="39">
        <v>0</v>
      </c>
      <c r="L929" s="39">
        <v>0</v>
      </c>
      <c r="M929" s="39">
        <v>0</v>
      </c>
      <c r="N929" s="39" t="s">
        <v>1971</v>
      </c>
    </row>
    <row r="930" spans="1:14" customFormat="1" ht="18.75" x14ac:dyDescent="0.25">
      <c r="A930" s="36" t="s">
        <v>1276</v>
      </c>
      <c r="B930" s="37" t="s">
        <v>1760</v>
      </c>
      <c r="C930" s="38" t="s">
        <v>1761</v>
      </c>
      <c r="D930" s="39">
        <v>0</v>
      </c>
      <c r="E930" s="39">
        <v>0</v>
      </c>
      <c r="F930" s="39">
        <v>0</v>
      </c>
      <c r="G930" s="39">
        <v>0</v>
      </c>
      <c r="H930" s="39">
        <v>0</v>
      </c>
      <c r="I930" s="39">
        <v>0</v>
      </c>
      <c r="J930" s="39">
        <v>0</v>
      </c>
      <c r="K930" s="39">
        <v>0</v>
      </c>
      <c r="L930" s="39">
        <v>0</v>
      </c>
      <c r="M930" s="39">
        <v>0</v>
      </c>
      <c r="N930" s="39" t="s">
        <v>1971</v>
      </c>
    </row>
    <row r="931" spans="1:14" customFormat="1" ht="37.5" x14ac:dyDescent="0.25">
      <c r="A931" s="36" t="s">
        <v>1276</v>
      </c>
      <c r="B931" s="37" t="s">
        <v>1762</v>
      </c>
      <c r="C931" s="38" t="s">
        <v>1763</v>
      </c>
      <c r="D931" s="39">
        <v>0</v>
      </c>
      <c r="E931" s="39">
        <v>0</v>
      </c>
      <c r="F931" s="39">
        <v>0</v>
      </c>
      <c r="G931" s="39">
        <v>0</v>
      </c>
      <c r="H931" s="39">
        <v>0</v>
      </c>
      <c r="I931" s="39">
        <v>0</v>
      </c>
      <c r="J931" s="39">
        <v>0</v>
      </c>
      <c r="K931" s="39">
        <v>0</v>
      </c>
      <c r="L931" s="39">
        <v>0</v>
      </c>
      <c r="M931" s="39">
        <v>0</v>
      </c>
      <c r="N931" s="39" t="s">
        <v>1971</v>
      </c>
    </row>
    <row r="932" spans="1:14" customFormat="1" ht="37.5" x14ac:dyDescent="0.25">
      <c r="A932" s="36" t="s">
        <v>1276</v>
      </c>
      <c r="B932" s="37" t="s">
        <v>1764</v>
      </c>
      <c r="C932" s="38" t="s">
        <v>1765</v>
      </c>
      <c r="D932" s="39">
        <v>0</v>
      </c>
      <c r="E932" s="39">
        <v>0</v>
      </c>
      <c r="F932" s="39">
        <v>0</v>
      </c>
      <c r="G932" s="39">
        <v>0</v>
      </c>
      <c r="H932" s="39">
        <v>0</v>
      </c>
      <c r="I932" s="39">
        <v>0</v>
      </c>
      <c r="J932" s="39">
        <v>0</v>
      </c>
      <c r="K932" s="39">
        <v>0</v>
      </c>
      <c r="L932" s="39">
        <v>0</v>
      </c>
      <c r="M932" s="39">
        <v>0</v>
      </c>
      <c r="N932" s="39" t="s">
        <v>1971</v>
      </c>
    </row>
    <row r="933" spans="1:14" customFormat="1" ht="37.5" x14ac:dyDescent="0.25">
      <c r="A933" s="36" t="s">
        <v>1276</v>
      </c>
      <c r="B933" s="37" t="s">
        <v>1766</v>
      </c>
      <c r="C933" s="38" t="s">
        <v>1767</v>
      </c>
      <c r="D933" s="39">
        <v>0</v>
      </c>
      <c r="E933" s="39">
        <v>0</v>
      </c>
      <c r="F933" s="39">
        <v>0</v>
      </c>
      <c r="G933" s="39">
        <v>0</v>
      </c>
      <c r="H933" s="39">
        <v>0</v>
      </c>
      <c r="I933" s="39">
        <v>0</v>
      </c>
      <c r="J933" s="39">
        <v>0</v>
      </c>
      <c r="K933" s="39">
        <v>0</v>
      </c>
      <c r="L933" s="39">
        <v>0</v>
      </c>
      <c r="M933" s="39">
        <v>0</v>
      </c>
      <c r="N933" s="39" t="s">
        <v>1971</v>
      </c>
    </row>
    <row r="934" spans="1:14" customFormat="1" ht="18.75" x14ac:dyDescent="0.25">
      <c r="A934" s="36" t="s">
        <v>1276</v>
      </c>
      <c r="B934" s="37" t="s">
        <v>1768</v>
      </c>
      <c r="C934" s="38" t="s">
        <v>1769</v>
      </c>
      <c r="D934" s="39">
        <v>0</v>
      </c>
      <c r="E934" s="39">
        <v>0</v>
      </c>
      <c r="F934" s="39">
        <v>0</v>
      </c>
      <c r="G934" s="39">
        <v>0</v>
      </c>
      <c r="H934" s="39">
        <v>0</v>
      </c>
      <c r="I934" s="39">
        <v>0</v>
      </c>
      <c r="J934" s="39">
        <v>0</v>
      </c>
      <c r="K934" s="39">
        <v>0</v>
      </c>
      <c r="L934" s="39">
        <v>0</v>
      </c>
      <c r="M934" s="39">
        <v>0</v>
      </c>
      <c r="N934" s="39" t="s">
        <v>1971</v>
      </c>
    </row>
    <row r="935" spans="1:14" customFormat="1" ht="37.5" x14ac:dyDescent="0.25">
      <c r="A935" s="36" t="s">
        <v>1276</v>
      </c>
      <c r="B935" s="37" t="s">
        <v>1770</v>
      </c>
      <c r="C935" s="38" t="s">
        <v>1771</v>
      </c>
      <c r="D935" s="39">
        <v>0</v>
      </c>
      <c r="E935" s="39">
        <v>0</v>
      </c>
      <c r="F935" s="39">
        <v>0</v>
      </c>
      <c r="G935" s="39">
        <v>0</v>
      </c>
      <c r="H935" s="39">
        <v>0</v>
      </c>
      <c r="I935" s="39">
        <v>0</v>
      </c>
      <c r="J935" s="39">
        <v>0</v>
      </c>
      <c r="K935" s="39">
        <v>0</v>
      </c>
      <c r="L935" s="39">
        <v>0</v>
      </c>
      <c r="M935" s="39">
        <v>0</v>
      </c>
      <c r="N935" s="39" t="s">
        <v>1971</v>
      </c>
    </row>
    <row r="936" spans="1:14" customFormat="1" ht="18.75" x14ac:dyDescent="0.25">
      <c r="A936" s="36" t="s">
        <v>1276</v>
      </c>
      <c r="B936" s="37" t="s">
        <v>1772</v>
      </c>
      <c r="C936" s="38" t="s">
        <v>1773</v>
      </c>
      <c r="D936" s="39">
        <v>0</v>
      </c>
      <c r="E936" s="39">
        <v>0</v>
      </c>
      <c r="F936" s="39">
        <v>0</v>
      </c>
      <c r="G936" s="39">
        <v>0</v>
      </c>
      <c r="H936" s="39">
        <v>0</v>
      </c>
      <c r="I936" s="39">
        <v>0</v>
      </c>
      <c r="J936" s="39">
        <v>0</v>
      </c>
      <c r="K936" s="39">
        <v>0</v>
      </c>
      <c r="L936" s="39">
        <v>0</v>
      </c>
      <c r="M936" s="39">
        <v>0</v>
      </c>
      <c r="N936" s="39" t="s">
        <v>1971</v>
      </c>
    </row>
    <row r="937" spans="1:14" customFormat="1" ht="37.5" x14ac:dyDescent="0.25">
      <c r="A937" s="36" t="s">
        <v>1276</v>
      </c>
      <c r="B937" s="37" t="s">
        <v>1774</v>
      </c>
      <c r="C937" s="38" t="s">
        <v>1775</v>
      </c>
      <c r="D937" s="39">
        <v>0</v>
      </c>
      <c r="E937" s="39">
        <v>0</v>
      </c>
      <c r="F937" s="39">
        <v>0</v>
      </c>
      <c r="G937" s="39">
        <v>0</v>
      </c>
      <c r="H937" s="39">
        <v>0</v>
      </c>
      <c r="I937" s="39">
        <v>0</v>
      </c>
      <c r="J937" s="39">
        <v>0</v>
      </c>
      <c r="K937" s="39">
        <v>0</v>
      </c>
      <c r="L937" s="39">
        <v>0</v>
      </c>
      <c r="M937" s="39">
        <v>0</v>
      </c>
      <c r="N937" s="39" t="s">
        <v>1971</v>
      </c>
    </row>
    <row r="938" spans="1:14" customFormat="1" ht="18.75" x14ac:dyDescent="0.25">
      <c r="A938" s="36" t="s">
        <v>1276</v>
      </c>
      <c r="B938" s="37" t="s">
        <v>1376</v>
      </c>
      <c r="C938" s="38" t="s">
        <v>1776</v>
      </c>
      <c r="D938" s="39">
        <v>0</v>
      </c>
      <c r="E938" s="39">
        <v>0</v>
      </c>
      <c r="F938" s="39">
        <v>0</v>
      </c>
      <c r="G938" s="39">
        <v>0</v>
      </c>
      <c r="H938" s="39">
        <v>0</v>
      </c>
      <c r="I938" s="39">
        <v>0</v>
      </c>
      <c r="J938" s="39">
        <v>0</v>
      </c>
      <c r="K938" s="39">
        <v>0</v>
      </c>
      <c r="L938" s="39">
        <v>0</v>
      </c>
      <c r="M938" s="39">
        <v>0</v>
      </c>
      <c r="N938" s="39" t="s">
        <v>1971</v>
      </c>
    </row>
    <row r="939" spans="1:14" customFormat="1" ht="18.75" x14ac:dyDescent="0.25">
      <c r="A939" s="36" t="s">
        <v>1276</v>
      </c>
      <c r="B939" s="37" t="s">
        <v>1777</v>
      </c>
      <c r="C939" s="38" t="s">
        <v>1778</v>
      </c>
      <c r="D939" s="39">
        <v>0</v>
      </c>
      <c r="E939" s="39">
        <v>0</v>
      </c>
      <c r="F939" s="39">
        <v>0</v>
      </c>
      <c r="G939" s="39">
        <v>0</v>
      </c>
      <c r="H939" s="39">
        <v>0</v>
      </c>
      <c r="I939" s="39">
        <v>0</v>
      </c>
      <c r="J939" s="39">
        <v>0</v>
      </c>
      <c r="K939" s="39">
        <v>0</v>
      </c>
      <c r="L939" s="39">
        <v>0</v>
      </c>
      <c r="M939" s="39">
        <v>0</v>
      </c>
      <c r="N939" s="39" t="s">
        <v>1971</v>
      </c>
    </row>
    <row r="940" spans="1:14" customFormat="1" ht="37.5" x14ac:dyDescent="0.25">
      <c r="A940" s="36" t="s">
        <v>1276</v>
      </c>
      <c r="B940" s="37" t="s">
        <v>1779</v>
      </c>
      <c r="C940" s="38" t="s">
        <v>1780</v>
      </c>
      <c r="D940" s="39">
        <v>0</v>
      </c>
      <c r="E940" s="39">
        <v>0</v>
      </c>
      <c r="F940" s="39">
        <v>0</v>
      </c>
      <c r="G940" s="39">
        <v>0</v>
      </c>
      <c r="H940" s="39">
        <v>0</v>
      </c>
      <c r="I940" s="39">
        <v>0</v>
      </c>
      <c r="J940" s="39">
        <v>0</v>
      </c>
      <c r="K940" s="39">
        <v>0</v>
      </c>
      <c r="L940" s="39">
        <v>0</v>
      </c>
      <c r="M940" s="39">
        <v>0</v>
      </c>
      <c r="N940" s="39" t="s">
        <v>1971</v>
      </c>
    </row>
    <row r="941" spans="1:14" customFormat="1" ht="37.5" x14ac:dyDescent="0.25">
      <c r="A941" s="36" t="s">
        <v>1276</v>
      </c>
      <c r="B941" s="37" t="s">
        <v>1781</v>
      </c>
      <c r="C941" s="38" t="s">
        <v>1782</v>
      </c>
      <c r="D941" s="39">
        <v>0</v>
      </c>
      <c r="E941" s="39">
        <v>0</v>
      </c>
      <c r="F941" s="39">
        <v>0</v>
      </c>
      <c r="G941" s="39">
        <v>0</v>
      </c>
      <c r="H941" s="39">
        <v>0</v>
      </c>
      <c r="I941" s="39">
        <v>0</v>
      </c>
      <c r="J941" s="39">
        <v>0</v>
      </c>
      <c r="K941" s="39">
        <v>0</v>
      </c>
      <c r="L941" s="39">
        <v>0</v>
      </c>
      <c r="M941" s="39">
        <v>0</v>
      </c>
      <c r="N941" s="39" t="s">
        <v>1971</v>
      </c>
    </row>
    <row r="942" spans="1:14" customFormat="1" ht="112.5" x14ac:dyDescent="0.25">
      <c r="A942" s="36" t="s">
        <v>1276</v>
      </c>
      <c r="B942" s="37" t="s">
        <v>1783</v>
      </c>
      <c r="C942" s="38" t="s">
        <v>1784</v>
      </c>
      <c r="D942" s="39">
        <v>0</v>
      </c>
      <c r="E942" s="39">
        <v>0</v>
      </c>
      <c r="F942" s="39">
        <v>0</v>
      </c>
      <c r="G942" s="39">
        <v>0</v>
      </c>
      <c r="H942" s="39">
        <v>0</v>
      </c>
      <c r="I942" s="39">
        <v>0</v>
      </c>
      <c r="J942" s="39">
        <v>0</v>
      </c>
      <c r="K942" s="39">
        <v>0</v>
      </c>
      <c r="L942" s="39">
        <v>0</v>
      </c>
      <c r="M942" s="39">
        <v>0</v>
      </c>
      <c r="N942" s="39" t="s">
        <v>1971</v>
      </c>
    </row>
    <row r="943" spans="1:14" customFormat="1" ht="56.25" x14ac:dyDescent="0.25">
      <c r="A943" s="36" t="s">
        <v>1276</v>
      </c>
      <c r="B943" s="37" t="s">
        <v>1785</v>
      </c>
      <c r="C943" s="38" t="s">
        <v>1786</v>
      </c>
      <c r="D943" s="39">
        <v>0</v>
      </c>
      <c r="E943" s="39">
        <v>0</v>
      </c>
      <c r="F943" s="39">
        <v>0</v>
      </c>
      <c r="G943" s="39">
        <v>0</v>
      </c>
      <c r="H943" s="39">
        <v>0</v>
      </c>
      <c r="I943" s="39">
        <v>0</v>
      </c>
      <c r="J943" s="39">
        <v>0</v>
      </c>
      <c r="K943" s="39">
        <v>0</v>
      </c>
      <c r="L943" s="39">
        <v>0</v>
      </c>
      <c r="M943" s="39">
        <v>0</v>
      </c>
      <c r="N943" s="39" t="s">
        <v>1971</v>
      </c>
    </row>
    <row r="944" spans="1:14" customFormat="1" ht="75" x14ac:dyDescent="0.25">
      <c r="A944" s="36" t="s">
        <v>1276</v>
      </c>
      <c r="B944" s="37" t="s">
        <v>1787</v>
      </c>
      <c r="C944" s="38" t="s">
        <v>1788</v>
      </c>
      <c r="D944" s="39">
        <v>0</v>
      </c>
      <c r="E944" s="39">
        <v>0</v>
      </c>
      <c r="F944" s="39">
        <v>0</v>
      </c>
      <c r="G944" s="39">
        <v>0</v>
      </c>
      <c r="H944" s="39">
        <v>0</v>
      </c>
      <c r="I944" s="39">
        <v>0</v>
      </c>
      <c r="J944" s="39">
        <v>0</v>
      </c>
      <c r="K944" s="39">
        <v>0</v>
      </c>
      <c r="L944" s="39">
        <v>0</v>
      </c>
      <c r="M944" s="39">
        <v>0</v>
      </c>
      <c r="N944" s="39" t="s">
        <v>1971</v>
      </c>
    </row>
    <row r="945" spans="1:14" customFormat="1" ht="75" x14ac:dyDescent="0.25">
      <c r="A945" s="36" t="s">
        <v>1276</v>
      </c>
      <c r="B945" s="37" t="s">
        <v>1789</v>
      </c>
      <c r="C945" s="38" t="s">
        <v>1790</v>
      </c>
      <c r="D945" s="39">
        <v>0</v>
      </c>
      <c r="E945" s="39">
        <v>0</v>
      </c>
      <c r="F945" s="39">
        <v>0</v>
      </c>
      <c r="G945" s="39">
        <v>0</v>
      </c>
      <c r="H945" s="39">
        <v>0</v>
      </c>
      <c r="I945" s="39">
        <v>0</v>
      </c>
      <c r="J945" s="39">
        <v>0</v>
      </c>
      <c r="K945" s="39">
        <v>0</v>
      </c>
      <c r="L945" s="39">
        <v>0</v>
      </c>
      <c r="M945" s="39">
        <v>0</v>
      </c>
      <c r="N945" s="39" t="s">
        <v>1971</v>
      </c>
    </row>
    <row r="946" spans="1:14" customFormat="1" ht="75" x14ac:dyDescent="0.25">
      <c r="A946" s="36" t="s">
        <v>1276</v>
      </c>
      <c r="B946" s="37" t="s">
        <v>1791</v>
      </c>
      <c r="C946" s="38" t="s">
        <v>1792</v>
      </c>
      <c r="D946" s="39">
        <v>0</v>
      </c>
      <c r="E946" s="39">
        <v>0.10199999999999999</v>
      </c>
      <c r="F946" s="39">
        <v>0</v>
      </c>
      <c r="G946" s="39">
        <v>0</v>
      </c>
      <c r="H946" s="39">
        <v>0</v>
      </c>
      <c r="I946" s="39">
        <v>0</v>
      </c>
      <c r="J946" s="39">
        <v>3.7355559758071741E-4</v>
      </c>
      <c r="K946" s="39">
        <v>0</v>
      </c>
      <c r="L946" s="39">
        <v>0</v>
      </c>
      <c r="M946" s="39">
        <v>0</v>
      </c>
      <c r="N946" s="39" t="s">
        <v>1972</v>
      </c>
    </row>
    <row r="947" spans="1:14" customFormat="1" ht="93.75" x14ac:dyDescent="0.25">
      <c r="A947" s="36" t="s">
        <v>1276</v>
      </c>
      <c r="B947" s="37" t="s">
        <v>1793</v>
      </c>
      <c r="C947" s="38" t="s">
        <v>1794</v>
      </c>
      <c r="D947" s="39">
        <v>0</v>
      </c>
      <c r="E947" s="39">
        <v>0</v>
      </c>
      <c r="F947" s="39">
        <v>0</v>
      </c>
      <c r="G947" s="39">
        <v>0</v>
      </c>
      <c r="H947" s="39">
        <v>0</v>
      </c>
      <c r="I947" s="39">
        <v>0</v>
      </c>
      <c r="J947" s="39">
        <v>0</v>
      </c>
      <c r="K947" s="39">
        <v>0</v>
      </c>
      <c r="L947" s="39">
        <v>0</v>
      </c>
      <c r="M947" s="39">
        <v>0</v>
      </c>
      <c r="N947" s="39" t="s">
        <v>1971</v>
      </c>
    </row>
    <row r="948" spans="1:14" customFormat="1" ht="93.75" x14ac:dyDescent="0.25">
      <c r="A948" s="36" t="s">
        <v>1276</v>
      </c>
      <c r="B948" s="37" t="s">
        <v>1795</v>
      </c>
      <c r="C948" s="38" t="s">
        <v>1796</v>
      </c>
      <c r="D948" s="39">
        <v>0</v>
      </c>
      <c r="E948" s="39">
        <v>0</v>
      </c>
      <c r="F948" s="39">
        <v>0</v>
      </c>
      <c r="G948" s="39">
        <v>0</v>
      </c>
      <c r="H948" s="39">
        <v>0</v>
      </c>
      <c r="I948" s="39">
        <v>0</v>
      </c>
      <c r="J948" s="39">
        <v>0</v>
      </c>
      <c r="K948" s="39">
        <v>0</v>
      </c>
      <c r="L948" s="39">
        <v>0</v>
      </c>
      <c r="M948" s="39">
        <v>0</v>
      </c>
      <c r="N948" s="39" t="s">
        <v>1971</v>
      </c>
    </row>
    <row r="949" spans="1:14" customFormat="1" ht="93.75" x14ac:dyDescent="0.25">
      <c r="A949" s="36" t="s">
        <v>1276</v>
      </c>
      <c r="B949" s="37" t="s">
        <v>1797</v>
      </c>
      <c r="C949" s="38" t="s">
        <v>1798</v>
      </c>
      <c r="D949" s="39">
        <v>0</v>
      </c>
      <c r="E949" s="39">
        <v>0</v>
      </c>
      <c r="F949" s="39">
        <v>0</v>
      </c>
      <c r="G949" s="39">
        <v>0</v>
      </c>
      <c r="H949" s="39">
        <v>0</v>
      </c>
      <c r="I949" s="39">
        <v>0</v>
      </c>
      <c r="J949" s="39">
        <v>0</v>
      </c>
      <c r="K949" s="39">
        <v>0</v>
      </c>
      <c r="L949" s="39">
        <v>0</v>
      </c>
      <c r="M949" s="39">
        <v>0</v>
      </c>
      <c r="N949" s="39" t="s">
        <v>1971</v>
      </c>
    </row>
    <row r="950" spans="1:14" customFormat="1" ht="93.75" x14ac:dyDescent="0.25">
      <c r="A950" s="36" t="s">
        <v>1276</v>
      </c>
      <c r="B950" s="37" t="s">
        <v>1799</v>
      </c>
      <c r="C950" s="38" t="s">
        <v>1800</v>
      </c>
      <c r="D950" s="39">
        <v>0</v>
      </c>
      <c r="E950" s="39">
        <v>0</v>
      </c>
      <c r="F950" s="39">
        <v>0</v>
      </c>
      <c r="G950" s="39">
        <v>0</v>
      </c>
      <c r="H950" s="39">
        <v>0</v>
      </c>
      <c r="I950" s="39">
        <v>0</v>
      </c>
      <c r="J950" s="39">
        <v>0</v>
      </c>
      <c r="K950" s="39">
        <v>0</v>
      </c>
      <c r="L950" s="39">
        <v>0</v>
      </c>
      <c r="M950" s="39">
        <v>0</v>
      </c>
      <c r="N950" s="39" t="s">
        <v>1971</v>
      </c>
    </row>
    <row r="951" spans="1:14" customFormat="1" ht="75" x14ac:dyDescent="0.25">
      <c r="A951" s="36" t="s">
        <v>1276</v>
      </c>
      <c r="B951" s="37" t="s">
        <v>1801</v>
      </c>
      <c r="C951" s="38" t="s">
        <v>1802</v>
      </c>
      <c r="D951" s="39">
        <v>0</v>
      </c>
      <c r="E951" s="39">
        <v>0</v>
      </c>
      <c r="F951" s="39">
        <v>0</v>
      </c>
      <c r="G951" s="39">
        <v>0</v>
      </c>
      <c r="H951" s="39">
        <v>0</v>
      </c>
      <c r="I951" s="39">
        <v>0</v>
      </c>
      <c r="J951" s="39">
        <v>0</v>
      </c>
      <c r="K951" s="39">
        <v>0</v>
      </c>
      <c r="L951" s="39">
        <v>0</v>
      </c>
      <c r="M951" s="39">
        <v>0</v>
      </c>
      <c r="N951" s="39" t="s">
        <v>1971</v>
      </c>
    </row>
    <row r="952" spans="1:14" customFormat="1" ht="75" x14ac:dyDescent="0.25">
      <c r="A952" s="36" t="s">
        <v>1276</v>
      </c>
      <c r="B952" s="37" t="s">
        <v>1803</v>
      </c>
      <c r="C952" s="38" t="s">
        <v>1804</v>
      </c>
      <c r="D952" s="39">
        <v>0</v>
      </c>
      <c r="E952" s="39">
        <v>0</v>
      </c>
      <c r="F952" s="39">
        <v>0</v>
      </c>
      <c r="G952" s="39">
        <v>0</v>
      </c>
      <c r="H952" s="39">
        <v>0</v>
      </c>
      <c r="I952" s="39">
        <v>0</v>
      </c>
      <c r="J952" s="39">
        <v>0</v>
      </c>
      <c r="K952" s="39">
        <v>0</v>
      </c>
      <c r="L952" s="39">
        <v>0</v>
      </c>
      <c r="M952" s="39">
        <v>0</v>
      </c>
      <c r="N952" s="39" t="s">
        <v>1971</v>
      </c>
    </row>
    <row r="953" spans="1:14" customFormat="1" ht="75" x14ac:dyDescent="0.25">
      <c r="A953" s="36" t="s">
        <v>1276</v>
      </c>
      <c r="B953" s="37" t="s">
        <v>1805</v>
      </c>
      <c r="C953" s="38" t="s">
        <v>1806</v>
      </c>
      <c r="D953" s="39">
        <v>0</v>
      </c>
      <c r="E953" s="39">
        <v>0</v>
      </c>
      <c r="F953" s="39">
        <v>0</v>
      </c>
      <c r="G953" s="39">
        <v>0</v>
      </c>
      <c r="H953" s="39">
        <v>0</v>
      </c>
      <c r="I953" s="39">
        <v>0</v>
      </c>
      <c r="J953" s="39">
        <v>0</v>
      </c>
      <c r="K953" s="39">
        <v>0</v>
      </c>
      <c r="L953" s="39">
        <v>0</v>
      </c>
      <c r="M953" s="39">
        <v>0</v>
      </c>
      <c r="N953" s="39" t="s">
        <v>1971</v>
      </c>
    </row>
    <row r="954" spans="1:14" customFormat="1" ht="93.75" x14ac:dyDescent="0.25">
      <c r="A954" s="36" t="s">
        <v>1276</v>
      </c>
      <c r="B954" s="37" t="s">
        <v>1807</v>
      </c>
      <c r="C954" s="38" t="s">
        <v>1808</v>
      </c>
      <c r="D954" s="39">
        <v>0</v>
      </c>
      <c r="E954" s="39">
        <v>0</v>
      </c>
      <c r="F954" s="39">
        <v>0</v>
      </c>
      <c r="G954" s="39">
        <v>0</v>
      </c>
      <c r="H954" s="39">
        <v>0</v>
      </c>
      <c r="I954" s="39">
        <v>0</v>
      </c>
      <c r="J954" s="39">
        <v>0</v>
      </c>
      <c r="K954" s="39">
        <v>0</v>
      </c>
      <c r="L954" s="39">
        <v>0</v>
      </c>
      <c r="M954" s="39">
        <v>0</v>
      </c>
      <c r="N954" s="39" t="s">
        <v>1971</v>
      </c>
    </row>
    <row r="955" spans="1:14" customFormat="1" ht="93.75" x14ac:dyDescent="0.25">
      <c r="A955" s="36" t="s">
        <v>1276</v>
      </c>
      <c r="B955" s="37" t="s">
        <v>1809</v>
      </c>
      <c r="C955" s="38" t="s">
        <v>1810</v>
      </c>
      <c r="D955" s="39">
        <v>0</v>
      </c>
      <c r="E955" s="39">
        <v>0</v>
      </c>
      <c r="F955" s="39">
        <v>0</v>
      </c>
      <c r="G955" s="39">
        <v>0</v>
      </c>
      <c r="H955" s="39">
        <v>0</v>
      </c>
      <c r="I955" s="39">
        <v>0</v>
      </c>
      <c r="J955" s="39">
        <v>0</v>
      </c>
      <c r="K955" s="39">
        <v>0</v>
      </c>
      <c r="L955" s="39">
        <v>0</v>
      </c>
      <c r="M955" s="39">
        <v>0</v>
      </c>
      <c r="N955" s="39" t="s">
        <v>1971</v>
      </c>
    </row>
    <row r="956" spans="1:14" customFormat="1" ht="93.75" x14ac:dyDescent="0.25">
      <c r="A956" s="36" t="s">
        <v>1276</v>
      </c>
      <c r="B956" s="37" t="s">
        <v>1811</v>
      </c>
      <c r="C956" s="38" t="s">
        <v>1812</v>
      </c>
      <c r="D956" s="39">
        <v>0</v>
      </c>
      <c r="E956" s="39">
        <v>0</v>
      </c>
      <c r="F956" s="39">
        <v>0</v>
      </c>
      <c r="G956" s="39">
        <v>0</v>
      </c>
      <c r="H956" s="39">
        <v>0</v>
      </c>
      <c r="I956" s="39">
        <v>0</v>
      </c>
      <c r="J956" s="39">
        <v>0</v>
      </c>
      <c r="K956" s="39">
        <v>0</v>
      </c>
      <c r="L956" s="39">
        <v>0</v>
      </c>
      <c r="M956" s="39">
        <v>0</v>
      </c>
      <c r="N956" s="39" t="s">
        <v>1971</v>
      </c>
    </row>
    <row r="957" spans="1:14" customFormat="1" ht="75" x14ac:dyDescent="0.25">
      <c r="A957" s="36" t="s">
        <v>1276</v>
      </c>
      <c r="B957" s="37" t="s">
        <v>1813</v>
      </c>
      <c r="C957" s="38" t="s">
        <v>1814</v>
      </c>
      <c r="D957" s="39">
        <v>0</v>
      </c>
      <c r="E957" s="39">
        <v>0</v>
      </c>
      <c r="F957" s="39">
        <v>0</v>
      </c>
      <c r="G957" s="39">
        <v>0</v>
      </c>
      <c r="H957" s="39">
        <v>0</v>
      </c>
      <c r="I957" s="39">
        <v>0</v>
      </c>
      <c r="J957" s="39">
        <v>0</v>
      </c>
      <c r="K957" s="39">
        <v>0</v>
      </c>
      <c r="L957" s="39">
        <v>0</v>
      </c>
      <c r="M957" s="39">
        <v>0</v>
      </c>
      <c r="N957" s="39" t="s">
        <v>1971</v>
      </c>
    </row>
    <row r="958" spans="1:14" customFormat="1" ht="75" x14ac:dyDescent="0.25">
      <c r="A958" s="36" t="s">
        <v>1276</v>
      </c>
      <c r="B958" s="37" t="s">
        <v>1815</v>
      </c>
      <c r="C958" s="38" t="s">
        <v>1816</v>
      </c>
      <c r="D958" s="39">
        <v>0</v>
      </c>
      <c r="E958" s="39">
        <v>0</v>
      </c>
      <c r="F958" s="39">
        <v>0</v>
      </c>
      <c r="G958" s="39">
        <v>0</v>
      </c>
      <c r="H958" s="39">
        <v>0</v>
      </c>
      <c r="I958" s="39">
        <v>0</v>
      </c>
      <c r="J958" s="39">
        <v>0</v>
      </c>
      <c r="K958" s="39">
        <v>0</v>
      </c>
      <c r="L958" s="39">
        <v>0</v>
      </c>
      <c r="M958" s="39">
        <v>0</v>
      </c>
      <c r="N958" s="39" t="s">
        <v>1971</v>
      </c>
    </row>
    <row r="959" spans="1:14" customFormat="1" ht="75" x14ac:dyDescent="0.25">
      <c r="A959" s="36" t="s">
        <v>1276</v>
      </c>
      <c r="B959" s="37" t="s">
        <v>1817</v>
      </c>
      <c r="C959" s="38" t="s">
        <v>1818</v>
      </c>
      <c r="D959" s="39">
        <v>0</v>
      </c>
      <c r="E959" s="39">
        <v>0</v>
      </c>
      <c r="F959" s="39">
        <v>0</v>
      </c>
      <c r="G959" s="39">
        <v>0</v>
      </c>
      <c r="H959" s="39">
        <v>0</v>
      </c>
      <c r="I959" s="39">
        <v>0</v>
      </c>
      <c r="J959" s="39">
        <v>0</v>
      </c>
      <c r="K959" s="39">
        <v>0</v>
      </c>
      <c r="L959" s="39">
        <v>0</v>
      </c>
      <c r="M959" s="39">
        <v>0</v>
      </c>
      <c r="N959" s="39" t="s">
        <v>1971</v>
      </c>
    </row>
    <row r="960" spans="1:14" customFormat="1" ht="56.25" x14ac:dyDescent="0.25">
      <c r="A960" s="36" t="s">
        <v>1276</v>
      </c>
      <c r="B960" s="37" t="s">
        <v>1973</v>
      </c>
      <c r="C960" s="38" t="s">
        <v>1819</v>
      </c>
      <c r="D960" s="39">
        <v>0</v>
      </c>
      <c r="E960" s="39">
        <v>0</v>
      </c>
      <c r="F960" s="39">
        <v>0</v>
      </c>
      <c r="G960" s="39">
        <v>0</v>
      </c>
      <c r="H960" s="39">
        <v>0</v>
      </c>
      <c r="I960" s="39">
        <v>0</v>
      </c>
      <c r="J960" s="39">
        <v>0</v>
      </c>
      <c r="K960" s="39">
        <v>0</v>
      </c>
      <c r="L960" s="39">
        <v>0</v>
      </c>
      <c r="M960" s="39">
        <v>0</v>
      </c>
      <c r="N960" s="39" t="s">
        <v>1971</v>
      </c>
    </row>
    <row r="961" spans="1:14" customFormat="1" ht="75" x14ac:dyDescent="0.25">
      <c r="A961" s="36" t="s">
        <v>1276</v>
      </c>
      <c r="B961" s="37" t="s">
        <v>1820</v>
      </c>
      <c r="C961" s="38" t="s">
        <v>1821</v>
      </c>
      <c r="D961" s="39">
        <v>0</v>
      </c>
      <c r="E961" s="39">
        <v>0</v>
      </c>
      <c r="F961" s="39">
        <v>0</v>
      </c>
      <c r="G961" s="39">
        <v>0</v>
      </c>
      <c r="H961" s="39">
        <v>0</v>
      </c>
      <c r="I961" s="39">
        <v>0</v>
      </c>
      <c r="J961" s="39">
        <v>0</v>
      </c>
      <c r="K961" s="39">
        <v>0</v>
      </c>
      <c r="L961" s="39">
        <v>0</v>
      </c>
      <c r="M961" s="39">
        <v>0</v>
      </c>
      <c r="N961" s="39" t="s">
        <v>1971</v>
      </c>
    </row>
    <row r="962" spans="1:14" customFormat="1" ht="56.25" x14ac:dyDescent="0.25">
      <c r="A962" s="36" t="s">
        <v>1276</v>
      </c>
      <c r="B962" s="37" t="s">
        <v>1822</v>
      </c>
      <c r="C962" s="38" t="s">
        <v>1823</v>
      </c>
      <c r="D962" s="39">
        <v>0</v>
      </c>
      <c r="E962" s="39">
        <v>0</v>
      </c>
      <c r="F962" s="39">
        <v>0</v>
      </c>
      <c r="G962" s="39">
        <v>0</v>
      </c>
      <c r="H962" s="39">
        <v>0</v>
      </c>
      <c r="I962" s="39">
        <v>0</v>
      </c>
      <c r="J962" s="39">
        <v>0</v>
      </c>
      <c r="K962" s="39">
        <v>0</v>
      </c>
      <c r="L962" s="39">
        <v>0</v>
      </c>
      <c r="M962" s="39">
        <v>0</v>
      </c>
      <c r="N962" s="39" t="s">
        <v>1971</v>
      </c>
    </row>
    <row r="963" spans="1:14" customFormat="1" ht="56.25" x14ac:dyDescent="0.25">
      <c r="A963" s="36" t="s">
        <v>1276</v>
      </c>
      <c r="B963" s="37" t="s">
        <v>1824</v>
      </c>
      <c r="C963" s="38" t="s">
        <v>1825</v>
      </c>
      <c r="D963" s="39">
        <v>0</v>
      </c>
      <c r="E963" s="39">
        <v>0</v>
      </c>
      <c r="F963" s="39">
        <v>0</v>
      </c>
      <c r="G963" s="39">
        <v>0</v>
      </c>
      <c r="H963" s="39">
        <v>0</v>
      </c>
      <c r="I963" s="39">
        <v>0</v>
      </c>
      <c r="J963" s="39">
        <v>0</v>
      </c>
      <c r="K963" s="39">
        <v>0</v>
      </c>
      <c r="L963" s="39">
        <v>0</v>
      </c>
      <c r="M963" s="39">
        <v>0</v>
      </c>
      <c r="N963" s="39" t="s">
        <v>1971</v>
      </c>
    </row>
    <row r="964" spans="1:14" customFormat="1" ht="56.25" x14ac:dyDescent="0.25">
      <c r="A964" s="36" t="s">
        <v>1276</v>
      </c>
      <c r="B964" s="37" t="s">
        <v>1826</v>
      </c>
      <c r="C964" s="38" t="s">
        <v>1827</v>
      </c>
      <c r="D964" s="39">
        <v>0</v>
      </c>
      <c r="E964" s="39">
        <v>0</v>
      </c>
      <c r="F964" s="39">
        <v>0</v>
      </c>
      <c r="G964" s="39">
        <v>0</v>
      </c>
      <c r="H964" s="39">
        <v>0</v>
      </c>
      <c r="I964" s="39">
        <v>0</v>
      </c>
      <c r="J964" s="39">
        <v>0</v>
      </c>
      <c r="K964" s="39">
        <v>0</v>
      </c>
      <c r="L964" s="39">
        <v>0</v>
      </c>
      <c r="M964" s="39">
        <v>0</v>
      </c>
      <c r="N964" s="39" t="s">
        <v>1971</v>
      </c>
    </row>
    <row r="965" spans="1:14" customFormat="1" ht="56.25" x14ac:dyDescent="0.25">
      <c r="A965" s="36" t="s">
        <v>1276</v>
      </c>
      <c r="B965" s="37" t="s">
        <v>1828</v>
      </c>
      <c r="C965" s="38" t="s">
        <v>1829</v>
      </c>
      <c r="D965" s="39">
        <v>0</v>
      </c>
      <c r="E965" s="39">
        <v>0</v>
      </c>
      <c r="F965" s="39">
        <v>0</v>
      </c>
      <c r="G965" s="39">
        <v>0</v>
      </c>
      <c r="H965" s="39">
        <v>0</v>
      </c>
      <c r="I965" s="39">
        <v>0</v>
      </c>
      <c r="J965" s="39">
        <v>0</v>
      </c>
      <c r="K965" s="39">
        <v>0</v>
      </c>
      <c r="L965" s="39">
        <v>0</v>
      </c>
      <c r="M965" s="39">
        <v>0</v>
      </c>
      <c r="N965" s="39" t="s">
        <v>1971</v>
      </c>
    </row>
    <row r="966" spans="1:14" customFormat="1" ht="56.25" x14ac:dyDescent="0.25">
      <c r="A966" s="36" t="s">
        <v>1276</v>
      </c>
      <c r="B966" s="37" t="s">
        <v>1830</v>
      </c>
      <c r="C966" s="38" t="s">
        <v>1831</v>
      </c>
      <c r="D966" s="39">
        <v>0</v>
      </c>
      <c r="E966" s="39">
        <v>0</v>
      </c>
      <c r="F966" s="39">
        <v>0</v>
      </c>
      <c r="G966" s="39">
        <v>0</v>
      </c>
      <c r="H966" s="39">
        <v>0</v>
      </c>
      <c r="I966" s="39">
        <v>0</v>
      </c>
      <c r="J966" s="39">
        <v>0</v>
      </c>
      <c r="K966" s="39">
        <v>0</v>
      </c>
      <c r="L966" s="39">
        <v>0</v>
      </c>
      <c r="M966" s="39">
        <v>0</v>
      </c>
      <c r="N966" s="39" t="s">
        <v>1971</v>
      </c>
    </row>
    <row r="967" spans="1:14" customFormat="1" ht="56.25" x14ac:dyDescent="0.25">
      <c r="A967" s="36" t="s">
        <v>1276</v>
      </c>
      <c r="B967" s="37" t="s">
        <v>1832</v>
      </c>
      <c r="C967" s="38" t="s">
        <v>1833</v>
      </c>
      <c r="D967" s="39">
        <v>0</v>
      </c>
      <c r="E967" s="39">
        <v>0</v>
      </c>
      <c r="F967" s="39">
        <v>0</v>
      </c>
      <c r="G967" s="39">
        <v>0</v>
      </c>
      <c r="H967" s="39">
        <v>0</v>
      </c>
      <c r="I967" s="39">
        <v>0</v>
      </c>
      <c r="J967" s="39">
        <v>0</v>
      </c>
      <c r="K967" s="39">
        <v>0</v>
      </c>
      <c r="L967" s="39">
        <v>0</v>
      </c>
      <c r="M967" s="39">
        <v>0</v>
      </c>
      <c r="N967" s="39" t="s">
        <v>1971</v>
      </c>
    </row>
    <row r="968" spans="1:14" customFormat="1" ht="75" x14ac:dyDescent="0.25">
      <c r="A968" s="36" t="s">
        <v>1276</v>
      </c>
      <c r="B968" s="37" t="s">
        <v>1834</v>
      </c>
      <c r="C968" s="38" t="s">
        <v>1835</v>
      </c>
      <c r="D968" s="39">
        <v>0</v>
      </c>
      <c r="E968" s="39">
        <v>0</v>
      </c>
      <c r="F968" s="39">
        <v>0</v>
      </c>
      <c r="G968" s="39">
        <v>0</v>
      </c>
      <c r="H968" s="39">
        <v>0</v>
      </c>
      <c r="I968" s="39">
        <v>0</v>
      </c>
      <c r="J968" s="39">
        <v>0</v>
      </c>
      <c r="K968" s="39">
        <v>0</v>
      </c>
      <c r="L968" s="39">
        <v>0</v>
      </c>
      <c r="M968" s="39">
        <v>0</v>
      </c>
      <c r="N968" s="39" t="s">
        <v>1971</v>
      </c>
    </row>
    <row r="969" spans="1:14" s="32" customFormat="1" ht="37.5" x14ac:dyDescent="0.25">
      <c r="A969" s="34" t="s">
        <v>1836</v>
      </c>
      <c r="B969" s="29" t="s">
        <v>1837</v>
      </c>
      <c r="C969" s="35" t="s">
        <v>34</v>
      </c>
      <c r="D969" s="33">
        <f>D970+D984+D994+D1003+D1010+D1015+D1016</f>
        <v>0</v>
      </c>
      <c r="E969" s="33">
        <f t="shared" ref="E969:M969" si="29">E970+E984+E994+E1003+E1010+E1015+E1016</f>
        <v>0</v>
      </c>
      <c r="F969" s="33">
        <f t="shared" si="29"/>
        <v>0</v>
      </c>
      <c r="G969" s="33">
        <f t="shared" si="29"/>
        <v>0</v>
      </c>
      <c r="H969" s="33">
        <f t="shared" si="29"/>
        <v>0</v>
      </c>
      <c r="I969" s="33">
        <f t="shared" si="29"/>
        <v>0</v>
      </c>
      <c r="J969" s="33">
        <f t="shared" si="29"/>
        <v>0</v>
      </c>
      <c r="K969" s="33">
        <f t="shared" si="29"/>
        <v>0</v>
      </c>
      <c r="L969" s="33">
        <f t="shared" si="29"/>
        <v>0</v>
      </c>
      <c r="M969" s="33">
        <f t="shared" si="29"/>
        <v>0</v>
      </c>
      <c r="N969" s="33" t="s">
        <v>1970</v>
      </c>
    </row>
    <row r="970" spans="1:14" s="32" customFormat="1" ht="37.5" x14ac:dyDescent="0.25">
      <c r="A970" s="34" t="s">
        <v>27</v>
      </c>
      <c r="B970" s="29" t="s">
        <v>1838</v>
      </c>
      <c r="C970" s="35" t="s">
        <v>34</v>
      </c>
      <c r="D970" s="33">
        <f>D971+D974+D977+D983</f>
        <v>0</v>
      </c>
      <c r="E970" s="33">
        <f t="shared" ref="E970:M970" si="30">E971+E974+E977+E983</f>
        <v>0</v>
      </c>
      <c r="F970" s="33">
        <f t="shared" si="30"/>
        <v>0</v>
      </c>
      <c r="G970" s="33">
        <f t="shared" si="30"/>
        <v>0</v>
      </c>
      <c r="H970" s="33">
        <f t="shared" si="30"/>
        <v>0</v>
      </c>
      <c r="I970" s="33">
        <f t="shared" si="30"/>
        <v>0</v>
      </c>
      <c r="J970" s="33">
        <f t="shared" si="30"/>
        <v>0</v>
      </c>
      <c r="K970" s="33">
        <f t="shared" si="30"/>
        <v>0</v>
      </c>
      <c r="L970" s="33">
        <f t="shared" si="30"/>
        <v>0</v>
      </c>
      <c r="M970" s="33">
        <f t="shared" si="30"/>
        <v>0</v>
      </c>
      <c r="N970" s="33" t="s">
        <v>1970</v>
      </c>
    </row>
    <row r="971" spans="1:14" s="32" customFormat="1" ht="75" x14ac:dyDescent="0.25">
      <c r="A971" s="34" t="s">
        <v>1839</v>
      </c>
      <c r="B971" s="29" t="s">
        <v>1840</v>
      </c>
      <c r="C971" s="35" t="s">
        <v>34</v>
      </c>
      <c r="D971" s="33">
        <f>D972+D973</f>
        <v>0</v>
      </c>
      <c r="E971" s="33">
        <f t="shared" ref="E971:M971" si="31">E972+E973</f>
        <v>0</v>
      </c>
      <c r="F971" s="33">
        <f t="shared" si="31"/>
        <v>0</v>
      </c>
      <c r="G971" s="33">
        <f t="shared" si="31"/>
        <v>0</v>
      </c>
      <c r="H971" s="33">
        <f t="shared" si="31"/>
        <v>0</v>
      </c>
      <c r="I971" s="33">
        <f t="shared" si="31"/>
        <v>0</v>
      </c>
      <c r="J971" s="33">
        <f t="shared" si="31"/>
        <v>0</v>
      </c>
      <c r="K971" s="33">
        <f t="shared" si="31"/>
        <v>0</v>
      </c>
      <c r="L971" s="33">
        <f t="shared" si="31"/>
        <v>0</v>
      </c>
      <c r="M971" s="33">
        <f t="shared" si="31"/>
        <v>0</v>
      </c>
      <c r="N971" s="33" t="s">
        <v>1970</v>
      </c>
    </row>
    <row r="972" spans="1:14" s="32" customFormat="1" ht="37.5" x14ac:dyDescent="0.25">
      <c r="A972" s="34" t="s">
        <v>1841</v>
      </c>
      <c r="B972" s="29" t="s">
        <v>119</v>
      </c>
      <c r="C972" s="35" t="s">
        <v>34</v>
      </c>
      <c r="D972" s="33">
        <v>0</v>
      </c>
      <c r="E972" s="33">
        <v>0</v>
      </c>
      <c r="F972" s="33">
        <v>0</v>
      </c>
      <c r="G972" s="33">
        <v>0</v>
      </c>
      <c r="H972" s="33">
        <v>0</v>
      </c>
      <c r="I972" s="33">
        <v>0</v>
      </c>
      <c r="J972" s="33">
        <v>0</v>
      </c>
      <c r="K972" s="33">
        <v>0</v>
      </c>
      <c r="L972" s="33">
        <v>0</v>
      </c>
      <c r="M972" s="33">
        <v>0</v>
      </c>
      <c r="N972" s="33" t="s">
        <v>1970</v>
      </c>
    </row>
    <row r="973" spans="1:14" s="32" customFormat="1" ht="37.5" x14ac:dyDescent="0.25">
      <c r="A973" s="34" t="s">
        <v>1842</v>
      </c>
      <c r="B973" s="29" t="s">
        <v>119</v>
      </c>
      <c r="C973" s="35" t="s">
        <v>34</v>
      </c>
      <c r="D973" s="33">
        <v>0</v>
      </c>
      <c r="E973" s="33">
        <v>0</v>
      </c>
      <c r="F973" s="33">
        <v>0</v>
      </c>
      <c r="G973" s="33">
        <v>0</v>
      </c>
      <c r="H973" s="33">
        <v>0</v>
      </c>
      <c r="I973" s="33">
        <v>0</v>
      </c>
      <c r="J973" s="33">
        <v>0</v>
      </c>
      <c r="K973" s="33">
        <v>0</v>
      </c>
      <c r="L973" s="33">
        <v>0</v>
      </c>
      <c r="M973" s="33">
        <v>0</v>
      </c>
      <c r="N973" s="33" t="s">
        <v>1970</v>
      </c>
    </row>
    <row r="974" spans="1:14" s="32" customFormat="1" ht="56.25" x14ac:dyDescent="0.25">
      <c r="A974" s="34" t="s">
        <v>1843</v>
      </c>
      <c r="B974" s="29" t="s">
        <v>1844</v>
      </c>
      <c r="C974" s="35" t="s">
        <v>34</v>
      </c>
      <c r="D974" s="33">
        <f>D975+D976</f>
        <v>0</v>
      </c>
      <c r="E974" s="33">
        <f t="shared" ref="E974:M974" si="32">E975+E976</f>
        <v>0</v>
      </c>
      <c r="F974" s="33">
        <f t="shared" si="32"/>
        <v>0</v>
      </c>
      <c r="G974" s="33">
        <f t="shared" si="32"/>
        <v>0</v>
      </c>
      <c r="H974" s="33">
        <f t="shared" si="32"/>
        <v>0</v>
      </c>
      <c r="I974" s="33">
        <f t="shared" si="32"/>
        <v>0</v>
      </c>
      <c r="J974" s="33">
        <f t="shared" si="32"/>
        <v>0</v>
      </c>
      <c r="K974" s="33">
        <f t="shared" si="32"/>
        <v>0</v>
      </c>
      <c r="L974" s="33">
        <f t="shared" si="32"/>
        <v>0</v>
      </c>
      <c r="M974" s="33">
        <f t="shared" si="32"/>
        <v>0</v>
      </c>
      <c r="N974" s="33" t="s">
        <v>1970</v>
      </c>
    </row>
    <row r="975" spans="1:14" s="32" customFormat="1" ht="37.5" x14ac:dyDescent="0.25">
      <c r="A975" s="34" t="s">
        <v>1845</v>
      </c>
      <c r="B975" s="29" t="s">
        <v>119</v>
      </c>
      <c r="C975" s="35" t="s">
        <v>34</v>
      </c>
      <c r="D975" s="33">
        <v>0</v>
      </c>
      <c r="E975" s="33">
        <v>0</v>
      </c>
      <c r="F975" s="33">
        <v>0</v>
      </c>
      <c r="G975" s="33">
        <v>0</v>
      </c>
      <c r="H975" s="33">
        <v>0</v>
      </c>
      <c r="I975" s="33">
        <v>0</v>
      </c>
      <c r="J975" s="33">
        <v>0</v>
      </c>
      <c r="K975" s="33">
        <v>0</v>
      </c>
      <c r="L975" s="33">
        <v>0</v>
      </c>
      <c r="M975" s="33">
        <v>0</v>
      </c>
      <c r="N975" s="33" t="s">
        <v>1970</v>
      </c>
    </row>
    <row r="976" spans="1:14" s="32" customFormat="1" ht="37.5" x14ac:dyDescent="0.25">
      <c r="A976" s="34" t="s">
        <v>1846</v>
      </c>
      <c r="B976" s="29" t="s">
        <v>119</v>
      </c>
      <c r="C976" s="35" t="s">
        <v>34</v>
      </c>
      <c r="D976" s="33">
        <v>0</v>
      </c>
      <c r="E976" s="33">
        <v>0</v>
      </c>
      <c r="F976" s="33">
        <v>0</v>
      </c>
      <c r="G976" s="33">
        <v>0</v>
      </c>
      <c r="H976" s="33">
        <v>0</v>
      </c>
      <c r="I976" s="33">
        <v>0</v>
      </c>
      <c r="J976" s="33">
        <v>0</v>
      </c>
      <c r="K976" s="33">
        <v>0</v>
      </c>
      <c r="L976" s="33">
        <v>0</v>
      </c>
      <c r="M976" s="33">
        <v>0</v>
      </c>
      <c r="N976" s="33" t="s">
        <v>1970</v>
      </c>
    </row>
    <row r="977" spans="1:14" s="32" customFormat="1" ht="56.25" x14ac:dyDescent="0.25">
      <c r="A977" s="34" t="s">
        <v>1847</v>
      </c>
      <c r="B977" s="29" t="s">
        <v>1848</v>
      </c>
      <c r="C977" s="35" t="s">
        <v>34</v>
      </c>
      <c r="D977" s="33">
        <f>D978+D979+D980+D981+D982</f>
        <v>0</v>
      </c>
      <c r="E977" s="33">
        <f t="shared" ref="E977:M977" si="33">E978+E979+E980+E981+E982</f>
        <v>0</v>
      </c>
      <c r="F977" s="33">
        <f t="shared" si="33"/>
        <v>0</v>
      </c>
      <c r="G977" s="33">
        <f t="shared" si="33"/>
        <v>0</v>
      </c>
      <c r="H977" s="33">
        <f t="shared" si="33"/>
        <v>0</v>
      </c>
      <c r="I977" s="33">
        <f t="shared" si="33"/>
        <v>0</v>
      </c>
      <c r="J977" s="33">
        <f t="shared" si="33"/>
        <v>0</v>
      </c>
      <c r="K977" s="33">
        <f t="shared" si="33"/>
        <v>0</v>
      </c>
      <c r="L977" s="33">
        <f t="shared" si="33"/>
        <v>0</v>
      </c>
      <c r="M977" s="33">
        <f t="shared" si="33"/>
        <v>0</v>
      </c>
      <c r="N977" s="33" t="s">
        <v>1970</v>
      </c>
    </row>
    <row r="978" spans="1:14" s="32" customFormat="1" ht="75" x14ac:dyDescent="0.25">
      <c r="A978" s="34" t="s">
        <v>1849</v>
      </c>
      <c r="B978" s="29" t="s">
        <v>1850</v>
      </c>
      <c r="C978" s="35" t="s">
        <v>34</v>
      </c>
      <c r="D978" s="33">
        <v>0</v>
      </c>
      <c r="E978" s="33">
        <v>0</v>
      </c>
      <c r="F978" s="33">
        <v>0</v>
      </c>
      <c r="G978" s="33">
        <v>0</v>
      </c>
      <c r="H978" s="33">
        <v>0</v>
      </c>
      <c r="I978" s="33">
        <v>0</v>
      </c>
      <c r="J978" s="33">
        <v>0</v>
      </c>
      <c r="K978" s="33">
        <v>0</v>
      </c>
      <c r="L978" s="33">
        <v>0</v>
      </c>
      <c r="M978" s="33">
        <v>0</v>
      </c>
      <c r="N978" s="33" t="s">
        <v>1970</v>
      </c>
    </row>
    <row r="979" spans="1:14" s="32" customFormat="1" ht="75" x14ac:dyDescent="0.25">
      <c r="A979" s="34" t="s">
        <v>1851</v>
      </c>
      <c r="B979" s="29" t="s">
        <v>1852</v>
      </c>
      <c r="C979" s="35" t="s">
        <v>34</v>
      </c>
      <c r="D979" s="33">
        <v>0</v>
      </c>
      <c r="E979" s="33">
        <v>0</v>
      </c>
      <c r="F979" s="33">
        <v>0</v>
      </c>
      <c r="G979" s="33">
        <v>0</v>
      </c>
      <c r="H979" s="33">
        <v>0</v>
      </c>
      <c r="I979" s="33">
        <v>0</v>
      </c>
      <c r="J979" s="33">
        <v>0</v>
      </c>
      <c r="K979" s="33">
        <v>0</v>
      </c>
      <c r="L979" s="33">
        <v>0</v>
      </c>
      <c r="M979" s="33">
        <v>0</v>
      </c>
      <c r="N979" s="33" t="s">
        <v>1970</v>
      </c>
    </row>
    <row r="980" spans="1:14" s="32" customFormat="1" ht="56.25" x14ac:dyDescent="0.25">
      <c r="A980" s="34" t="s">
        <v>1853</v>
      </c>
      <c r="B980" s="29" t="s">
        <v>1854</v>
      </c>
      <c r="C980" s="35" t="s">
        <v>34</v>
      </c>
      <c r="D980" s="33">
        <v>0</v>
      </c>
      <c r="E980" s="33">
        <v>0</v>
      </c>
      <c r="F980" s="33">
        <v>0</v>
      </c>
      <c r="G980" s="33">
        <v>0</v>
      </c>
      <c r="H980" s="33">
        <v>0</v>
      </c>
      <c r="I980" s="33">
        <v>0</v>
      </c>
      <c r="J980" s="33">
        <v>0</v>
      </c>
      <c r="K980" s="33">
        <v>0</v>
      </c>
      <c r="L980" s="33">
        <v>0</v>
      </c>
      <c r="M980" s="33">
        <v>0</v>
      </c>
      <c r="N980" s="33" t="s">
        <v>1970</v>
      </c>
    </row>
    <row r="981" spans="1:14" s="32" customFormat="1" ht="93.75" x14ac:dyDescent="0.25">
      <c r="A981" s="34" t="s">
        <v>1855</v>
      </c>
      <c r="B981" s="29" t="s">
        <v>1856</v>
      </c>
      <c r="C981" s="35" t="s">
        <v>34</v>
      </c>
      <c r="D981" s="33">
        <v>0</v>
      </c>
      <c r="E981" s="33">
        <v>0</v>
      </c>
      <c r="F981" s="33">
        <v>0</v>
      </c>
      <c r="G981" s="33">
        <v>0</v>
      </c>
      <c r="H981" s="33">
        <v>0</v>
      </c>
      <c r="I981" s="33">
        <v>0</v>
      </c>
      <c r="J981" s="33">
        <v>0</v>
      </c>
      <c r="K981" s="33">
        <v>0</v>
      </c>
      <c r="L981" s="33">
        <v>0</v>
      </c>
      <c r="M981" s="33">
        <v>0</v>
      </c>
      <c r="N981" s="33" t="s">
        <v>1970</v>
      </c>
    </row>
    <row r="982" spans="1:14" s="32" customFormat="1" ht="93.75" x14ac:dyDescent="0.25">
      <c r="A982" s="34" t="s">
        <v>1857</v>
      </c>
      <c r="B982" s="29" t="s">
        <v>1858</v>
      </c>
      <c r="C982" s="35" t="s">
        <v>34</v>
      </c>
      <c r="D982" s="33">
        <v>0</v>
      </c>
      <c r="E982" s="33">
        <v>0</v>
      </c>
      <c r="F982" s="33">
        <v>0</v>
      </c>
      <c r="G982" s="33">
        <v>0</v>
      </c>
      <c r="H982" s="33">
        <v>0</v>
      </c>
      <c r="I982" s="33">
        <v>0</v>
      </c>
      <c r="J982" s="33">
        <v>0</v>
      </c>
      <c r="K982" s="33">
        <v>0</v>
      </c>
      <c r="L982" s="33">
        <v>0</v>
      </c>
      <c r="M982" s="33">
        <v>0</v>
      </c>
      <c r="N982" s="33" t="s">
        <v>1970</v>
      </c>
    </row>
    <row r="983" spans="1:14" s="32" customFormat="1" ht="37.5" x14ac:dyDescent="0.25">
      <c r="A983" s="34" t="s">
        <v>1859</v>
      </c>
      <c r="B983" s="29" t="s">
        <v>1860</v>
      </c>
      <c r="C983" s="35" t="s">
        <v>34</v>
      </c>
      <c r="D983" s="33">
        <v>0</v>
      </c>
      <c r="E983" s="33">
        <v>0</v>
      </c>
      <c r="F983" s="33">
        <v>0</v>
      </c>
      <c r="G983" s="33">
        <v>0</v>
      </c>
      <c r="H983" s="33">
        <v>0</v>
      </c>
      <c r="I983" s="33">
        <v>0</v>
      </c>
      <c r="J983" s="33">
        <v>0</v>
      </c>
      <c r="K983" s="33">
        <v>0</v>
      </c>
      <c r="L983" s="33">
        <v>0</v>
      </c>
      <c r="M983" s="33">
        <v>0</v>
      </c>
      <c r="N983" s="33" t="s">
        <v>1970</v>
      </c>
    </row>
    <row r="984" spans="1:14" s="32" customFormat="1" ht="56.25" x14ac:dyDescent="0.25">
      <c r="A984" s="34" t="s">
        <v>28</v>
      </c>
      <c r="B984" s="29" t="s">
        <v>1861</v>
      </c>
      <c r="C984" s="35" t="s">
        <v>34</v>
      </c>
      <c r="D984" s="33">
        <f>D985+D987+D988+D989</f>
        <v>0</v>
      </c>
      <c r="E984" s="33">
        <f t="shared" ref="E984:M984" si="34">E985+E987+E988+E989</f>
        <v>0</v>
      </c>
      <c r="F984" s="33">
        <f t="shared" si="34"/>
        <v>0</v>
      </c>
      <c r="G984" s="33">
        <f t="shared" si="34"/>
        <v>0</v>
      </c>
      <c r="H984" s="33">
        <f t="shared" si="34"/>
        <v>0</v>
      </c>
      <c r="I984" s="33">
        <f t="shared" si="34"/>
        <v>0</v>
      </c>
      <c r="J984" s="33">
        <f t="shared" si="34"/>
        <v>0</v>
      </c>
      <c r="K984" s="33">
        <f t="shared" si="34"/>
        <v>0</v>
      </c>
      <c r="L984" s="33">
        <f t="shared" si="34"/>
        <v>0</v>
      </c>
      <c r="M984" s="33">
        <f t="shared" si="34"/>
        <v>0</v>
      </c>
      <c r="N984" s="33" t="s">
        <v>1970</v>
      </c>
    </row>
    <row r="985" spans="1:14" s="32" customFormat="1" ht="37.5" x14ac:dyDescent="0.25">
      <c r="A985" s="34" t="s">
        <v>1862</v>
      </c>
      <c r="B985" s="29" t="s">
        <v>1863</v>
      </c>
      <c r="C985" s="35" t="s">
        <v>34</v>
      </c>
      <c r="D985" s="33">
        <f>D986</f>
        <v>0</v>
      </c>
      <c r="E985" s="33">
        <f t="shared" ref="E985:M985" si="35">E986</f>
        <v>0</v>
      </c>
      <c r="F985" s="33">
        <f t="shared" si="35"/>
        <v>0</v>
      </c>
      <c r="G985" s="33">
        <f t="shared" si="35"/>
        <v>0</v>
      </c>
      <c r="H985" s="33">
        <f t="shared" si="35"/>
        <v>0</v>
      </c>
      <c r="I985" s="33">
        <f t="shared" si="35"/>
        <v>0</v>
      </c>
      <c r="J985" s="33">
        <f t="shared" si="35"/>
        <v>0</v>
      </c>
      <c r="K985" s="33">
        <f t="shared" si="35"/>
        <v>0</v>
      </c>
      <c r="L985" s="33">
        <f t="shared" si="35"/>
        <v>0</v>
      </c>
      <c r="M985" s="33">
        <f t="shared" si="35"/>
        <v>0</v>
      </c>
      <c r="N985" s="33" t="s">
        <v>1970</v>
      </c>
    </row>
    <row r="986" spans="1:14" customFormat="1" ht="37.5" x14ac:dyDescent="0.25">
      <c r="A986" s="36" t="s">
        <v>1862</v>
      </c>
      <c r="B986" s="37" t="s">
        <v>1864</v>
      </c>
      <c r="C986" s="38" t="s">
        <v>1865</v>
      </c>
      <c r="D986" s="39">
        <v>0</v>
      </c>
      <c r="E986" s="39">
        <v>0</v>
      </c>
      <c r="F986" s="39">
        <v>0</v>
      </c>
      <c r="G986" s="39">
        <v>0</v>
      </c>
      <c r="H986" s="39">
        <v>0</v>
      </c>
      <c r="I986" s="39">
        <v>0</v>
      </c>
      <c r="J986" s="39">
        <v>0</v>
      </c>
      <c r="K986" s="39">
        <v>0</v>
      </c>
      <c r="L986" s="39">
        <v>0</v>
      </c>
      <c r="M986" s="39">
        <v>0</v>
      </c>
      <c r="N986" s="39" t="s">
        <v>1971</v>
      </c>
    </row>
    <row r="987" spans="1:14" s="32" customFormat="1" ht="18.75" x14ac:dyDescent="0.25">
      <c r="A987" s="34" t="s">
        <v>1866</v>
      </c>
      <c r="B987" s="29" t="s">
        <v>1867</v>
      </c>
      <c r="C987" s="35" t="s">
        <v>34</v>
      </c>
      <c r="D987" s="33">
        <v>0</v>
      </c>
      <c r="E987" s="33">
        <v>0</v>
      </c>
      <c r="F987" s="33">
        <v>0</v>
      </c>
      <c r="G987" s="33">
        <v>0</v>
      </c>
      <c r="H987" s="33">
        <v>0</v>
      </c>
      <c r="I987" s="33">
        <v>0</v>
      </c>
      <c r="J987" s="33">
        <v>0</v>
      </c>
      <c r="K987" s="33">
        <v>0</v>
      </c>
      <c r="L987" s="33">
        <v>0</v>
      </c>
      <c r="M987" s="33">
        <v>0</v>
      </c>
      <c r="N987" s="33" t="s">
        <v>1970</v>
      </c>
    </row>
    <row r="988" spans="1:14" s="32" customFormat="1" ht="18.75" x14ac:dyDescent="0.25">
      <c r="A988" s="34" t="s">
        <v>1868</v>
      </c>
      <c r="B988" s="29" t="s">
        <v>1869</v>
      </c>
      <c r="C988" s="35" t="s">
        <v>34</v>
      </c>
      <c r="D988" s="33">
        <v>0</v>
      </c>
      <c r="E988" s="33">
        <v>0</v>
      </c>
      <c r="F988" s="33">
        <v>0</v>
      </c>
      <c r="G988" s="33">
        <v>0</v>
      </c>
      <c r="H988" s="33">
        <v>0</v>
      </c>
      <c r="I988" s="33">
        <v>0</v>
      </c>
      <c r="J988" s="33">
        <v>0</v>
      </c>
      <c r="K988" s="33">
        <v>0</v>
      </c>
      <c r="L988" s="33">
        <v>0</v>
      </c>
      <c r="M988" s="33">
        <v>0</v>
      </c>
      <c r="N988" s="33" t="s">
        <v>1970</v>
      </c>
    </row>
    <row r="989" spans="1:14" s="32" customFormat="1" ht="37.5" x14ac:dyDescent="0.25">
      <c r="A989" s="34" t="s">
        <v>1870</v>
      </c>
      <c r="B989" s="29" t="s">
        <v>1871</v>
      </c>
      <c r="C989" s="35" t="s">
        <v>34</v>
      </c>
      <c r="D989" s="33">
        <f>SUM(D990:D993)</f>
        <v>0</v>
      </c>
      <c r="E989" s="33">
        <f t="shared" ref="E989:M989" si="36">SUM(E990:E993)</f>
        <v>0</v>
      </c>
      <c r="F989" s="33">
        <f t="shared" si="36"/>
        <v>0</v>
      </c>
      <c r="G989" s="33">
        <f t="shared" si="36"/>
        <v>0</v>
      </c>
      <c r="H989" s="33">
        <f t="shared" si="36"/>
        <v>0</v>
      </c>
      <c r="I989" s="33">
        <f t="shared" si="36"/>
        <v>0</v>
      </c>
      <c r="J989" s="33">
        <f t="shared" si="36"/>
        <v>0</v>
      </c>
      <c r="K989" s="33">
        <f t="shared" si="36"/>
        <v>0</v>
      </c>
      <c r="L989" s="33">
        <f t="shared" si="36"/>
        <v>0</v>
      </c>
      <c r="M989" s="33">
        <f t="shared" si="36"/>
        <v>0</v>
      </c>
      <c r="N989" s="33" t="s">
        <v>1970</v>
      </c>
    </row>
    <row r="990" spans="1:14" customFormat="1" ht="75" x14ac:dyDescent="0.25">
      <c r="A990" s="36" t="s">
        <v>1870</v>
      </c>
      <c r="B990" s="37" t="s">
        <v>1872</v>
      </c>
      <c r="C990" s="38" t="s">
        <v>1873</v>
      </c>
      <c r="D990" s="39">
        <v>0</v>
      </c>
      <c r="E990" s="39">
        <v>0</v>
      </c>
      <c r="F990" s="39">
        <v>0</v>
      </c>
      <c r="G990" s="39">
        <v>0</v>
      </c>
      <c r="H990" s="39">
        <v>0</v>
      </c>
      <c r="I990" s="39">
        <v>0</v>
      </c>
      <c r="J990" s="39">
        <v>0</v>
      </c>
      <c r="K990" s="39">
        <v>0</v>
      </c>
      <c r="L990" s="39">
        <v>0</v>
      </c>
      <c r="M990" s="39">
        <v>0</v>
      </c>
      <c r="N990" s="39" t="s">
        <v>1971</v>
      </c>
    </row>
    <row r="991" spans="1:14" customFormat="1" ht="75" x14ac:dyDescent="0.25">
      <c r="A991" s="36" t="s">
        <v>1870</v>
      </c>
      <c r="B991" s="37" t="s">
        <v>1872</v>
      </c>
      <c r="C991" s="38" t="s">
        <v>1874</v>
      </c>
      <c r="D991" s="39">
        <v>0</v>
      </c>
      <c r="E991" s="39">
        <v>0</v>
      </c>
      <c r="F991" s="39">
        <v>0</v>
      </c>
      <c r="G991" s="39">
        <v>0</v>
      </c>
      <c r="H991" s="39">
        <v>0</v>
      </c>
      <c r="I991" s="39">
        <v>0</v>
      </c>
      <c r="J991" s="39">
        <v>0</v>
      </c>
      <c r="K991" s="39">
        <v>0</v>
      </c>
      <c r="L991" s="39">
        <v>0</v>
      </c>
      <c r="M991" s="39">
        <v>0</v>
      </c>
      <c r="N991" s="39" t="s">
        <v>1971</v>
      </c>
    </row>
    <row r="992" spans="1:14" customFormat="1" ht="37.5" x14ac:dyDescent="0.25">
      <c r="A992" s="36" t="s">
        <v>1870</v>
      </c>
      <c r="B992" s="37" t="s">
        <v>1875</v>
      </c>
      <c r="C992" s="38" t="s">
        <v>1876</v>
      </c>
      <c r="D992" s="39">
        <v>0</v>
      </c>
      <c r="E992" s="39">
        <v>0</v>
      </c>
      <c r="F992" s="39">
        <v>0</v>
      </c>
      <c r="G992" s="39">
        <v>0</v>
      </c>
      <c r="H992" s="39">
        <v>0</v>
      </c>
      <c r="I992" s="39">
        <v>0</v>
      </c>
      <c r="J992" s="39">
        <v>0</v>
      </c>
      <c r="K992" s="39">
        <v>0</v>
      </c>
      <c r="L992" s="39">
        <v>0</v>
      </c>
      <c r="M992" s="39">
        <v>0</v>
      </c>
      <c r="N992" s="39" t="s">
        <v>1971</v>
      </c>
    </row>
    <row r="993" spans="1:14" customFormat="1" ht="37.5" x14ac:dyDescent="0.25">
      <c r="A993" s="36" t="s">
        <v>1870</v>
      </c>
      <c r="B993" s="37" t="s">
        <v>1877</v>
      </c>
      <c r="C993" s="38" t="s">
        <v>1878</v>
      </c>
      <c r="D993" s="39">
        <v>0</v>
      </c>
      <c r="E993" s="39">
        <v>0</v>
      </c>
      <c r="F993" s="39">
        <v>0</v>
      </c>
      <c r="G993" s="39">
        <v>0</v>
      </c>
      <c r="H993" s="39">
        <v>0</v>
      </c>
      <c r="I993" s="39">
        <v>0</v>
      </c>
      <c r="J993" s="39">
        <v>0</v>
      </c>
      <c r="K993" s="39">
        <v>0</v>
      </c>
      <c r="L993" s="39">
        <v>0</v>
      </c>
      <c r="M993" s="39">
        <v>0</v>
      </c>
      <c r="N993" s="39" t="s">
        <v>1971</v>
      </c>
    </row>
    <row r="994" spans="1:14" s="32" customFormat="1" ht="37.5" x14ac:dyDescent="0.25">
      <c r="A994" s="34" t="s">
        <v>29</v>
      </c>
      <c r="B994" s="29" t="s">
        <v>1879</v>
      </c>
      <c r="C994" s="35" t="s">
        <v>34</v>
      </c>
      <c r="D994" s="33">
        <f>D995+D1000+D1001+D1002</f>
        <v>0</v>
      </c>
      <c r="E994" s="33">
        <f t="shared" ref="E994:M994" si="37">E995+E1000+E1001+E1002</f>
        <v>0</v>
      </c>
      <c r="F994" s="33">
        <f t="shared" si="37"/>
        <v>0</v>
      </c>
      <c r="G994" s="33">
        <f t="shared" si="37"/>
        <v>0</v>
      </c>
      <c r="H994" s="33">
        <f t="shared" si="37"/>
        <v>0</v>
      </c>
      <c r="I994" s="33">
        <f t="shared" si="37"/>
        <v>0</v>
      </c>
      <c r="J994" s="33">
        <f t="shared" si="37"/>
        <v>0</v>
      </c>
      <c r="K994" s="33">
        <f t="shared" si="37"/>
        <v>0</v>
      </c>
      <c r="L994" s="33">
        <f t="shared" si="37"/>
        <v>0</v>
      </c>
      <c r="M994" s="33">
        <f t="shared" si="37"/>
        <v>0</v>
      </c>
      <c r="N994" s="33" t="s">
        <v>1970</v>
      </c>
    </row>
    <row r="995" spans="1:14" s="32" customFormat="1" ht="37.5" x14ac:dyDescent="0.25">
      <c r="A995" s="34" t="s">
        <v>1880</v>
      </c>
      <c r="B995" s="29" t="s">
        <v>1881</v>
      </c>
      <c r="C995" s="35" t="s">
        <v>34</v>
      </c>
      <c r="D995" s="33">
        <f>SUM(D996:D999)</f>
        <v>0</v>
      </c>
      <c r="E995" s="33">
        <f t="shared" ref="E995:M995" si="38">SUM(E996:E999)</f>
        <v>0</v>
      </c>
      <c r="F995" s="33">
        <f t="shared" si="38"/>
        <v>0</v>
      </c>
      <c r="G995" s="33">
        <f t="shared" si="38"/>
        <v>0</v>
      </c>
      <c r="H995" s="33">
        <f t="shared" si="38"/>
        <v>0</v>
      </c>
      <c r="I995" s="33">
        <f t="shared" si="38"/>
        <v>0</v>
      </c>
      <c r="J995" s="33">
        <f t="shared" si="38"/>
        <v>0</v>
      </c>
      <c r="K995" s="33">
        <f t="shared" si="38"/>
        <v>0</v>
      </c>
      <c r="L995" s="33">
        <f t="shared" si="38"/>
        <v>0</v>
      </c>
      <c r="M995" s="33">
        <f t="shared" si="38"/>
        <v>0</v>
      </c>
      <c r="N995" s="33" t="s">
        <v>1970</v>
      </c>
    </row>
    <row r="996" spans="1:14" customFormat="1" ht="75" x14ac:dyDescent="0.25">
      <c r="A996" s="36" t="s">
        <v>1880</v>
      </c>
      <c r="B996" s="37" t="s">
        <v>1882</v>
      </c>
      <c r="C996" s="38" t="s">
        <v>1883</v>
      </c>
      <c r="D996" s="39">
        <v>0</v>
      </c>
      <c r="E996" s="39">
        <v>0</v>
      </c>
      <c r="F996" s="39">
        <v>0</v>
      </c>
      <c r="G996" s="39">
        <v>0</v>
      </c>
      <c r="H996" s="39">
        <v>0</v>
      </c>
      <c r="I996" s="39">
        <v>0</v>
      </c>
      <c r="J996" s="39">
        <v>0</v>
      </c>
      <c r="K996" s="39">
        <v>0</v>
      </c>
      <c r="L996" s="39">
        <v>0</v>
      </c>
      <c r="M996" s="39">
        <v>0</v>
      </c>
      <c r="N996" s="39" t="s">
        <v>1971</v>
      </c>
    </row>
    <row r="997" spans="1:14" customFormat="1" ht="37.5" x14ac:dyDescent="0.25">
      <c r="A997" s="36" t="s">
        <v>1880</v>
      </c>
      <c r="B997" s="37" t="s">
        <v>1884</v>
      </c>
      <c r="C997" s="38" t="s">
        <v>1885</v>
      </c>
      <c r="D997" s="39">
        <v>0</v>
      </c>
      <c r="E997" s="39">
        <v>0</v>
      </c>
      <c r="F997" s="39">
        <v>0</v>
      </c>
      <c r="G997" s="39">
        <v>0</v>
      </c>
      <c r="H997" s="39">
        <v>0</v>
      </c>
      <c r="I997" s="39">
        <v>0</v>
      </c>
      <c r="J997" s="39">
        <v>0</v>
      </c>
      <c r="K997" s="39">
        <v>0</v>
      </c>
      <c r="L997" s="39">
        <v>0</v>
      </c>
      <c r="M997" s="39">
        <v>0</v>
      </c>
      <c r="N997" s="39" t="s">
        <v>1971</v>
      </c>
    </row>
    <row r="998" spans="1:14" customFormat="1" ht="56.25" x14ac:dyDescent="0.25">
      <c r="A998" s="36" t="s">
        <v>1880</v>
      </c>
      <c r="B998" s="37" t="s">
        <v>1886</v>
      </c>
      <c r="C998" s="38" t="s">
        <v>1887</v>
      </c>
      <c r="D998" s="39">
        <v>0</v>
      </c>
      <c r="E998" s="39">
        <v>0</v>
      </c>
      <c r="F998" s="39">
        <v>0</v>
      </c>
      <c r="G998" s="39">
        <v>0</v>
      </c>
      <c r="H998" s="39">
        <v>0</v>
      </c>
      <c r="I998" s="39">
        <v>0</v>
      </c>
      <c r="J998" s="39">
        <v>0</v>
      </c>
      <c r="K998" s="39">
        <v>0</v>
      </c>
      <c r="L998" s="39">
        <v>0</v>
      </c>
      <c r="M998" s="39">
        <v>0</v>
      </c>
      <c r="N998" s="39" t="s">
        <v>1971</v>
      </c>
    </row>
    <row r="999" spans="1:14" customFormat="1" ht="56.25" x14ac:dyDescent="0.25">
      <c r="A999" s="36" t="s">
        <v>1880</v>
      </c>
      <c r="B999" s="37" t="s">
        <v>1888</v>
      </c>
      <c r="C999" s="38" t="s">
        <v>1889</v>
      </c>
      <c r="D999" s="39">
        <v>0</v>
      </c>
      <c r="E999" s="39">
        <v>0</v>
      </c>
      <c r="F999" s="39">
        <v>0</v>
      </c>
      <c r="G999" s="39">
        <v>0</v>
      </c>
      <c r="H999" s="39">
        <v>0</v>
      </c>
      <c r="I999" s="39">
        <v>0</v>
      </c>
      <c r="J999" s="39">
        <v>0</v>
      </c>
      <c r="K999" s="39">
        <v>0</v>
      </c>
      <c r="L999" s="39">
        <v>0</v>
      </c>
      <c r="M999" s="39">
        <v>0</v>
      </c>
      <c r="N999" s="39" t="s">
        <v>1971</v>
      </c>
    </row>
    <row r="1000" spans="1:14" s="32" customFormat="1" ht="37.5" x14ac:dyDescent="0.25">
      <c r="A1000" s="34" t="s">
        <v>1890</v>
      </c>
      <c r="B1000" s="29" t="s">
        <v>1891</v>
      </c>
      <c r="C1000" s="35" t="s">
        <v>34</v>
      </c>
      <c r="D1000" s="33">
        <v>0</v>
      </c>
      <c r="E1000" s="33">
        <v>0</v>
      </c>
      <c r="F1000" s="33">
        <v>0</v>
      </c>
      <c r="G1000" s="33">
        <v>0</v>
      </c>
      <c r="H1000" s="33">
        <v>0</v>
      </c>
      <c r="I1000" s="33">
        <v>0</v>
      </c>
      <c r="J1000" s="33">
        <v>0</v>
      </c>
      <c r="K1000" s="33">
        <v>0</v>
      </c>
      <c r="L1000" s="33">
        <v>0</v>
      </c>
      <c r="M1000" s="33">
        <v>0</v>
      </c>
      <c r="N1000" s="33" t="s">
        <v>1970</v>
      </c>
    </row>
    <row r="1001" spans="1:14" s="32" customFormat="1" ht="37.5" x14ac:dyDescent="0.25">
      <c r="A1001" s="34" t="s">
        <v>1892</v>
      </c>
      <c r="B1001" s="29" t="s">
        <v>1893</v>
      </c>
      <c r="C1001" s="35" t="s">
        <v>34</v>
      </c>
      <c r="D1001" s="33">
        <v>0</v>
      </c>
      <c r="E1001" s="33">
        <v>0</v>
      </c>
      <c r="F1001" s="33">
        <v>0</v>
      </c>
      <c r="G1001" s="33">
        <v>0</v>
      </c>
      <c r="H1001" s="33">
        <v>0</v>
      </c>
      <c r="I1001" s="33">
        <v>0</v>
      </c>
      <c r="J1001" s="33">
        <v>0</v>
      </c>
      <c r="K1001" s="33">
        <v>0</v>
      </c>
      <c r="L1001" s="33">
        <v>0</v>
      </c>
      <c r="M1001" s="33">
        <v>0</v>
      </c>
      <c r="N1001" s="33" t="s">
        <v>1970</v>
      </c>
    </row>
    <row r="1002" spans="1:14" s="32" customFormat="1" ht="37.5" x14ac:dyDescent="0.25">
      <c r="A1002" s="34" t="s">
        <v>1894</v>
      </c>
      <c r="B1002" s="29" t="s">
        <v>1895</v>
      </c>
      <c r="C1002" s="35" t="s">
        <v>34</v>
      </c>
      <c r="D1002" s="33">
        <v>0</v>
      </c>
      <c r="E1002" s="33">
        <v>0</v>
      </c>
      <c r="F1002" s="33">
        <v>0</v>
      </c>
      <c r="G1002" s="33">
        <v>0</v>
      </c>
      <c r="H1002" s="33">
        <v>0</v>
      </c>
      <c r="I1002" s="33">
        <v>0</v>
      </c>
      <c r="J1002" s="33">
        <v>0</v>
      </c>
      <c r="K1002" s="33">
        <v>0</v>
      </c>
      <c r="L1002" s="33">
        <v>0</v>
      </c>
      <c r="M1002" s="33">
        <v>0</v>
      </c>
      <c r="N1002" s="33" t="s">
        <v>1970</v>
      </c>
    </row>
    <row r="1003" spans="1:14" s="32" customFormat="1" ht="37.5" x14ac:dyDescent="0.25">
      <c r="A1003" s="34" t="s">
        <v>30</v>
      </c>
      <c r="B1003" s="29" t="s">
        <v>1896</v>
      </c>
      <c r="C1003" s="35" t="s">
        <v>34</v>
      </c>
      <c r="D1003" s="33">
        <f>D1004+D1007</f>
        <v>0</v>
      </c>
      <c r="E1003" s="33">
        <f t="shared" ref="E1003:M1003" si="39">E1004+E1007</f>
        <v>0</v>
      </c>
      <c r="F1003" s="33">
        <f t="shared" si="39"/>
        <v>0</v>
      </c>
      <c r="G1003" s="33">
        <f t="shared" si="39"/>
        <v>0</v>
      </c>
      <c r="H1003" s="33">
        <f t="shared" si="39"/>
        <v>0</v>
      </c>
      <c r="I1003" s="33">
        <f t="shared" si="39"/>
        <v>0</v>
      </c>
      <c r="J1003" s="33">
        <f t="shared" si="39"/>
        <v>0</v>
      </c>
      <c r="K1003" s="33">
        <f t="shared" si="39"/>
        <v>0</v>
      </c>
      <c r="L1003" s="33">
        <f t="shared" si="39"/>
        <v>0</v>
      </c>
      <c r="M1003" s="33">
        <f t="shared" si="39"/>
        <v>0</v>
      </c>
      <c r="N1003" s="33" t="s">
        <v>1970</v>
      </c>
    </row>
    <row r="1004" spans="1:14" s="32" customFormat="1" ht="18.75" x14ac:dyDescent="0.25">
      <c r="A1004" s="34" t="s">
        <v>1897</v>
      </c>
      <c r="B1004" s="29" t="s">
        <v>1898</v>
      </c>
      <c r="C1004" s="35" t="s">
        <v>34</v>
      </c>
      <c r="D1004" s="33">
        <f>D1005+D1006</f>
        <v>0</v>
      </c>
      <c r="E1004" s="33">
        <f t="shared" ref="E1004:M1004" si="40">E1005+E1006</f>
        <v>0</v>
      </c>
      <c r="F1004" s="33">
        <f t="shared" si="40"/>
        <v>0</v>
      </c>
      <c r="G1004" s="33">
        <f t="shared" si="40"/>
        <v>0</v>
      </c>
      <c r="H1004" s="33">
        <f t="shared" si="40"/>
        <v>0</v>
      </c>
      <c r="I1004" s="33">
        <f t="shared" si="40"/>
        <v>0</v>
      </c>
      <c r="J1004" s="33">
        <f t="shared" si="40"/>
        <v>0</v>
      </c>
      <c r="K1004" s="33">
        <f t="shared" si="40"/>
        <v>0</v>
      </c>
      <c r="L1004" s="33">
        <f t="shared" si="40"/>
        <v>0</v>
      </c>
      <c r="M1004" s="33">
        <f t="shared" si="40"/>
        <v>0</v>
      </c>
      <c r="N1004" s="33" t="s">
        <v>1970</v>
      </c>
    </row>
    <row r="1005" spans="1:14" s="32" customFormat="1" ht="56.25" x14ac:dyDescent="0.25">
      <c r="A1005" s="34" t="s">
        <v>1899</v>
      </c>
      <c r="B1005" s="29" t="s">
        <v>1900</v>
      </c>
      <c r="C1005" s="35" t="s">
        <v>34</v>
      </c>
      <c r="D1005" s="33">
        <v>0</v>
      </c>
      <c r="E1005" s="33">
        <v>0</v>
      </c>
      <c r="F1005" s="33">
        <v>0</v>
      </c>
      <c r="G1005" s="33">
        <v>0</v>
      </c>
      <c r="H1005" s="33">
        <v>0</v>
      </c>
      <c r="I1005" s="33">
        <v>0</v>
      </c>
      <c r="J1005" s="33">
        <v>0</v>
      </c>
      <c r="K1005" s="33">
        <v>0</v>
      </c>
      <c r="L1005" s="33">
        <v>0</v>
      </c>
      <c r="M1005" s="33">
        <v>0</v>
      </c>
      <c r="N1005" s="33" t="s">
        <v>1970</v>
      </c>
    </row>
    <row r="1006" spans="1:14" s="32" customFormat="1" ht="37.5" x14ac:dyDescent="0.25">
      <c r="A1006" s="34" t="s">
        <v>1901</v>
      </c>
      <c r="B1006" s="29" t="s">
        <v>1902</v>
      </c>
      <c r="C1006" s="35" t="s">
        <v>34</v>
      </c>
      <c r="D1006" s="33">
        <v>0</v>
      </c>
      <c r="E1006" s="33">
        <v>0</v>
      </c>
      <c r="F1006" s="33">
        <v>0</v>
      </c>
      <c r="G1006" s="33">
        <v>0</v>
      </c>
      <c r="H1006" s="33">
        <v>0</v>
      </c>
      <c r="I1006" s="33">
        <v>0</v>
      </c>
      <c r="J1006" s="33">
        <v>0</v>
      </c>
      <c r="K1006" s="33">
        <v>0</v>
      </c>
      <c r="L1006" s="33">
        <v>0</v>
      </c>
      <c r="M1006" s="33">
        <v>0</v>
      </c>
      <c r="N1006" s="33" t="s">
        <v>1970</v>
      </c>
    </row>
    <row r="1007" spans="1:14" s="32" customFormat="1" ht="18.75" x14ac:dyDescent="0.25">
      <c r="A1007" s="34" t="s">
        <v>1903</v>
      </c>
      <c r="B1007" s="29" t="s">
        <v>1898</v>
      </c>
      <c r="C1007" s="35" t="s">
        <v>34</v>
      </c>
      <c r="D1007" s="33">
        <f>D1008+D1009</f>
        <v>0</v>
      </c>
      <c r="E1007" s="33">
        <f t="shared" ref="E1007:M1007" si="41">E1008+E1009</f>
        <v>0</v>
      </c>
      <c r="F1007" s="33">
        <f t="shared" si="41"/>
        <v>0</v>
      </c>
      <c r="G1007" s="33">
        <f t="shared" si="41"/>
        <v>0</v>
      </c>
      <c r="H1007" s="33">
        <f t="shared" si="41"/>
        <v>0</v>
      </c>
      <c r="I1007" s="33">
        <f t="shared" si="41"/>
        <v>0</v>
      </c>
      <c r="J1007" s="33">
        <f t="shared" si="41"/>
        <v>0</v>
      </c>
      <c r="K1007" s="33">
        <f t="shared" si="41"/>
        <v>0</v>
      </c>
      <c r="L1007" s="33">
        <f t="shared" si="41"/>
        <v>0</v>
      </c>
      <c r="M1007" s="33">
        <f t="shared" si="41"/>
        <v>0</v>
      </c>
      <c r="N1007" s="33" t="s">
        <v>1970</v>
      </c>
    </row>
    <row r="1008" spans="1:14" s="32" customFormat="1" ht="56.25" x14ac:dyDescent="0.25">
      <c r="A1008" s="34" t="s">
        <v>1904</v>
      </c>
      <c r="B1008" s="29" t="s">
        <v>1900</v>
      </c>
      <c r="C1008" s="35" t="s">
        <v>34</v>
      </c>
      <c r="D1008" s="33">
        <v>0</v>
      </c>
      <c r="E1008" s="33">
        <v>0</v>
      </c>
      <c r="F1008" s="33">
        <v>0</v>
      </c>
      <c r="G1008" s="33">
        <v>0</v>
      </c>
      <c r="H1008" s="33">
        <v>0</v>
      </c>
      <c r="I1008" s="33">
        <v>0</v>
      </c>
      <c r="J1008" s="33">
        <v>0</v>
      </c>
      <c r="K1008" s="33">
        <v>0</v>
      </c>
      <c r="L1008" s="33">
        <v>0</v>
      </c>
      <c r="M1008" s="33">
        <v>0</v>
      </c>
      <c r="N1008" s="33" t="s">
        <v>1970</v>
      </c>
    </row>
    <row r="1009" spans="1:14" s="32" customFormat="1" ht="37.5" x14ac:dyDescent="0.25">
      <c r="A1009" s="34" t="s">
        <v>1905</v>
      </c>
      <c r="B1009" s="29" t="s">
        <v>1902</v>
      </c>
      <c r="C1009" s="35" t="s">
        <v>34</v>
      </c>
      <c r="D1009" s="33">
        <v>0</v>
      </c>
      <c r="E1009" s="33">
        <v>0</v>
      </c>
      <c r="F1009" s="33">
        <v>0</v>
      </c>
      <c r="G1009" s="33">
        <v>0</v>
      </c>
      <c r="H1009" s="33">
        <v>0</v>
      </c>
      <c r="I1009" s="33">
        <v>0</v>
      </c>
      <c r="J1009" s="33">
        <v>0</v>
      </c>
      <c r="K1009" s="33">
        <v>0</v>
      </c>
      <c r="L1009" s="33">
        <v>0</v>
      </c>
      <c r="M1009" s="33">
        <v>0</v>
      </c>
      <c r="N1009" s="33" t="s">
        <v>1970</v>
      </c>
    </row>
    <row r="1010" spans="1:14" s="32" customFormat="1" ht="18.75" x14ac:dyDescent="0.25">
      <c r="A1010" s="34" t="s">
        <v>31</v>
      </c>
      <c r="B1010" s="29" t="s">
        <v>1906</v>
      </c>
      <c r="C1010" s="35" t="s">
        <v>34</v>
      </c>
      <c r="D1010" s="33">
        <f>D1011+D1012+D1013+D1014</f>
        <v>0</v>
      </c>
      <c r="E1010" s="33">
        <f t="shared" ref="E1010:M1010" si="42">E1011+E1012+E1013+E1014</f>
        <v>0</v>
      </c>
      <c r="F1010" s="33">
        <f t="shared" si="42"/>
        <v>0</v>
      </c>
      <c r="G1010" s="33">
        <f t="shared" si="42"/>
        <v>0</v>
      </c>
      <c r="H1010" s="33">
        <f t="shared" si="42"/>
        <v>0</v>
      </c>
      <c r="I1010" s="33">
        <f t="shared" si="42"/>
        <v>0</v>
      </c>
      <c r="J1010" s="33">
        <f t="shared" si="42"/>
        <v>0</v>
      </c>
      <c r="K1010" s="33">
        <f t="shared" si="42"/>
        <v>0</v>
      </c>
      <c r="L1010" s="33">
        <f t="shared" si="42"/>
        <v>0</v>
      </c>
      <c r="M1010" s="33">
        <f t="shared" si="42"/>
        <v>0</v>
      </c>
      <c r="N1010" s="33" t="s">
        <v>1970</v>
      </c>
    </row>
    <row r="1011" spans="1:14" s="32" customFormat="1" ht="37.5" x14ac:dyDescent="0.25">
      <c r="A1011" s="34" t="s">
        <v>1907</v>
      </c>
      <c r="B1011" s="29" t="s">
        <v>1908</v>
      </c>
      <c r="C1011" s="35" t="s">
        <v>34</v>
      </c>
      <c r="D1011" s="33">
        <v>0</v>
      </c>
      <c r="E1011" s="33">
        <v>0</v>
      </c>
      <c r="F1011" s="33">
        <v>0</v>
      </c>
      <c r="G1011" s="33">
        <v>0</v>
      </c>
      <c r="H1011" s="33">
        <v>0</v>
      </c>
      <c r="I1011" s="33">
        <v>0</v>
      </c>
      <c r="J1011" s="33">
        <v>0</v>
      </c>
      <c r="K1011" s="33">
        <v>0</v>
      </c>
      <c r="L1011" s="33">
        <v>0</v>
      </c>
      <c r="M1011" s="33">
        <v>0</v>
      </c>
      <c r="N1011" s="33" t="s">
        <v>1970</v>
      </c>
    </row>
    <row r="1012" spans="1:14" s="32" customFormat="1" ht="18.75" x14ac:dyDescent="0.25">
      <c r="A1012" s="34" t="s">
        <v>1909</v>
      </c>
      <c r="B1012" s="29" t="s">
        <v>1910</v>
      </c>
      <c r="C1012" s="35" t="s">
        <v>34</v>
      </c>
      <c r="D1012" s="33">
        <v>0</v>
      </c>
      <c r="E1012" s="33">
        <v>0</v>
      </c>
      <c r="F1012" s="33">
        <v>0</v>
      </c>
      <c r="G1012" s="33">
        <v>0</v>
      </c>
      <c r="H1012" s="33">
        <v>0</v>
      </c>
      <c r="I1012" s="33">
        <v>0</v>
      </c>
      <c r="J1012" s="33">
        <v>0</v>
      </c>
      <c r="K1012" s="33">
        <v>0</v>
      </c>
      <c r="L1012" s="33">
        <v>0</v>
      </c>
      <c r="M1012" s="33">
        <v>0</v>
      </c>
      <c r="N1012" s="33" t="s">
        <v>1970</v>
      </c>
    </row>
    <row r="1013" spans="1:14" s="32" customFormat="1" ht="18.75" x14ac:dyDescent="0.25">
      <c r="A1013" s="34" t="s">
        <v>1911</v>
      </c>
      <c r="B1013" s="29" t="s">
        <v>1912</v>
      </c>
      <c r="C1013" s="35" t="s">
        <v>34</v>
      </c>
      <c r="D1013" s="33">
        <v>0</v>
      </c>
      <c r="E1013" s="33">
        <v>0</v>
      </c>
      <c r="F1013" s="33">
        <v>0</v>
      </c>
      <c r="G1013" s="33">
        <v>0</v>
      </c>
      <c r="H1013" s="33">
        <v>0</v>
      </c>
      <c r="I1013" s="33">
        <v>0</v>
      </c>
      <c r="J1013" s="33">
        <v>0</v>
      </c>
      <c r="K1013" s="33">
        <v>0</v>
      </c>
      <c r="L1013" s="33">
        <v>0</v>
      </c>
      <c r="M1013" s="33">
        <v>0</v>
      </c>
      <c r="N1013" s="33" t="s">
        <v>1970</v>
      </c>
    </row>
    <row r="1014" spans="1:14" s="32" customFormat="1" ht="18.75" x14ac:dyDescent="0.25">
      <c r="A1014" s="34" t="s">
        <v>1913</v>
      </c>
      <c r="B1014" s="29" t="s">
        <v>1914</v>
      </c>
      <c r="C1014" s="35" t="s">
        <v>34</v>
      </c>
      <c r="D1014" s="33">
        <v>0</v>
      </c>
      <c r="E1014" s="33">
        <v>0</v>
      </c>
      <c r="F1014" s="33">
        <v>0</v>
      </c>
      <c r="G1014" s="33">
        <v>0</v>
      </c>
      <c r="H1014" s="33">
        <v>0</v>
      </c>
      <c r="I1014" s="33">
        <v>0</v>
      </c>
      <c r="J1014" s="33">
        <v>0</v>
      </c>
      <c r="K1014" s="33">
        <v>0</v>
      </c>
      <c r="L1014" s="33">
        <v>0</v>
      </c>
      <c r="M1014" s="33">
        <v>0</v>
      </c>
      <c r="N1014" s="33" t="s">
        <v>1970</v>
      </c>
    </row>
    <row r="1015" spans="1:14" s="32" customFormat="1" ht="37.5" x14ac:dyDescent="0.25">
      <c r="A1015" s="34" t="s">
        <v>1915</v>
      </c>
      <c r="B1015" s="29" t="s">
        <v>1916</v>
      </c>
      <c r="C1015" s="35" t="s">
        <v>34</v>
      </c>
      <c r="D1015" s="33">
        <v>0</v>
      </c>
      <c r="E1015" s="33">
        <v>0</v>
      </c>
      <c r="F1015" s="33">
        <v>0</v>
      </c>
      <c r="G1015" s="33">
        <v>0</v>
      </c>
      <c r="H1015" s="33">
        <v>0</v>
      </c>
      <c r="I1015" s="33">
        <v>0</v>
      </c>
      <c r="J1015" s="33">
        <v>0</v>
      </c>
      <c r="K1015" s="33">
        <v>0</v>
      </c>
      <c r="L1015" s="33">
        <v>0</v>
      </c>
      <c r="M1015" s="33">
        <v>0</v>
      </c>
      <c r="N1015" s="33" t="s">
        <v>1970</v>
      </c>
    </row>
    <row r="1016" spans="1:14" s="32" customFormat="1" ht="18.75" x14ac:dyDescent="0.25">
      <c r="A1016" s="34" t="s">
        <v>1917</v>
      </c>
      <c r="B1016" s="29" t="s">
        <v>1918</v>
      </c>
      <c r="C1016" s="35" t="s">
        <v>34</v>
      </c>
      <c r="D1016" s="33">
        <f>SUM(D1017:D1020)</f>
        <v>0</v>
      </c>
      <c r="E1016" s="33">
        <f t="shared" ref="E1016:M1016" si="43">SUM(E1017:E1020)</f>
        <v>0</v>
      </c>
      <c r="F1016" s="33">
        <f t="shared" si="43"/>
        <v>0</v>
      </c>
      <c r="G1016" s="33">
        <f t="shared" si="43"/>
        <v>0</v>
      </c>
      <c r="H1016" s="33">
        <f t="shared" si="43"/>
        <v>0</v>
      </c>
      <c r="I1016" s="33">
        <f t="shared" si="43"/>
        <v>0</v>
      </c>
      <c r="J1016" s="33">
        <f t="shared" si="43"/>
        <v>0</v>
      </c>
      <c r="K1016" s="33">
        <f t="shared" si="43"/>
        <v>0</v>
      </c>
      <c r="L1016" s="33">
        <f t="shared" si="43"/>
        <v>0</v>
      </c>
      <c r="M1016" s="33">
        <f t="shared" si="43"/>
        <v>0</v>
      </c>
      <c r="N1016" s="33" t="s">
        <v>1970</v>
      </c>
    </row>
    <row r="1017" spans="1:14" customFormat="1" ht="37.5" x14ac:dyDescent="0.25">
      <c r="A1017" s="36" t="s">
        <v>1917</v>
      </c>
      <c r="B1017" s="37" t="s">
        <v>1919</v>
      </c>
      <c r="C1017" s="38" t="s">
        <v>1920</v>
      </c>
      <c r="D1017" s="39">
        <v>0</v>
      </c>
      <c r="E1017" s="39">
        <v>0</v>
      </c>
      <c r="F1017" s="39">
        <v>0</v>
      </c>
      <c r="G1017" s="39">
        <v>0</v>
      </c>
      <c r="H1017" s="39">
        <v>0</v>
      </c>
      <c r="I1017" s="39">
        <v>0</v>
      </c>
      <c r="J1017" s="39">
        <v>0</v>
      </c>
      <c r="K1017" s="39">
        <v>0</v>
      </c>
      <c r="L1017" s="39">
        <v>0</v>
      </c>
      <c r="M1017" s="39">
        <v>0</v>
      </c>
      <c r="N1017" s="39" t="s">
        <v>1971</v>
      </c>
    </row>
    <row r="1018" spans="1:14" customFormat="1" ht="37.5" x14ac:dyDescent="0.25">
      <c r="A1018" s="36" t="s">
        <v>1917</v>
      </c>
      <c r="B1018" s="37" t="s">
        <v>1919</v>
      </c>
      <c r="C1018" s="38" t="s">
        <v>1921</v>
      </c>
      <c r="D1018" s="39">
        <v>0</v>
      </c>
      <c r="E1018" s="39">
        <v>0</v>
      </c>
      <c r="F1018" s="39">
        <v>0</v>
      </c>
      <c r="G1018" s="39">
        <v>0</v>
      </c>
      <c r="H1018" s="39">
        <v>0</v>
      </c>
      <c r="I1018" s="39">
        <v>0</v>
      </c>
      <c r="J1018" s="39">
        <v>0</v>
      </c>
      <c r="K1018" s="39">
        <v>0</v>
      </c>
      <c r="L1018" s="39">
        <v>0</v>
      </c>
      <c r="M1018" s="39">
        <v>0</v>
      </c>
      <c r="N1018" s="39" t="s">
        <v>1971</v>
      </c>
    </row>
    <row r="1019" spans="1:14" customFormat="1" ht="75" x14ac:dyDescent="0.25">
      <c r="A1019" s="36" t="s">
        <v>1917</v>
      </c>
      <c r="B1019" s="37" t="s">
        <v>1922</v>
      </c>
      <c r="C1019" s="38" t="s">
        <v>1923</v>
      </c>
      <c r="D1019" s="39">
        <v>0</v>
      </c>
      <c r="E1019" s="39">
        <v>0</v>
      </c>
      <c r="F1019" s="39">
        <v>0</v>
      </c>
      <c r="G1019" s="39">
        <v>0</v>
      </c>
      <c r="H1019" s="39">
        <v>0</v>
      </c>
      <c r="I1019" s="39">
        <v>0</v>
      </c>
      <c r="J1019" s="39">
        <v>0</v>
      </c>
      <c r="K1019" s="39">
        <v>0</v>
      </c>
      <c r="L1019" s="39">
        <v>0</v>
      </c>
      <c r="M1019" s="39">
        <v>0</v>
      </c>
      <c r="N1019" s="39" t="s">
        <v>1971</v>
      </c>
    </row>
    <row r="1020" spans="1:14" customFormat="1" ht="75" x14ac:dyDescent="0.25">
      <c r="A1020" s="36" t="s">
        <v>1917</v>
      </c>
      <c r="B1020" s="37" t="s">
        <v>1924</v>
      </c>
      <c r="C1020" s="38" t="s">
        <v>1925</v>
      </c>
      <c r="D1020" s="39">
        <v>0</v>
      </c>
      <c r="E1020" s="39">
        <v>0</v>
      </c>
      <c r="F1020" s="39">
        <v>0</v>
      </c>
      <c r="G1020" s="39">
        <v>0</v>
      </c>
      <c r="H1020" s="39">
        <v>0</v>
      </c>
      <c r="I1020" s="39">
        <v>0</v>
      </c>
      <c r="J1020" s="39">
        <v>0</v>
      </c>
      <c r="K1020" s="39">
        <v>0</v>
      </c>
      <c r="L1020" s="39">
        <v>0</v>
      </c>
      <c r="M1020" s="39">
        <v>0</v>
      </c>
      <c r="N1020" s="39" t="s">
        <v>1971</v>
      </c>
    </row>
    <row r="1021" spans="1:14" s="32" customFormat="1" ht="56.25" x14ac:dyDescent="0.25">
      <c r="A1021" s="34" t="s">
        <v>1926</v>
      </c>
      <c r="B1021" s="29" t="s">
        <v>1927</v>
      </c>
      <c r="C1021" s="35" t="s">
        <v>34</v>
      </c>
      <c r="D1021" s="33">
        <f>D1022+D1028+D1035+D1042+D1043</f>
        <v>0</v>
      </c>
      <c r="E1021" s="33">
        <f t="shared" ref="E1021:M1021" si="44">E1022+E1028+E1035+E1042+E1043</f>
        <v>0</v>
      </c>
      <c r="F1021" s="33">
        <f t="shared" si="44"/>
        <v>0</v>
      </c>
      <c r="G1021" s="33">
        <f t="shared" si="44"/>
        <v>0</v>
      </c>
      <c r="H1021" s="33">
        <f t="shared" si="44"/>
        <v>0</v>
      </c>
      <c r="I1021" s="33">
        <f t="shared" si="44"/>
        <v>0</v>
      </c>
      <c r="J1021" s="33">
        <f t="shared" si="44"/>
        <v>0</v>
      </c>
      <c r="K1021" s="33">
        <f t="shared" si="44"/>
        <v>0</v>
      </c>
      <c r="L1021" s="33">
        <f t="shared" si="44"/>
        <v>0</v>
      </c>
      <c r="M1021" s="33">
        <f t="shared" si="44"/>
        <v>0</v>
      </c>
      <c r="N1021" s="33" t="s">
        <v>1970</v>
      </c>
    </row>
    <row r="1022" spans="1:14" s="32" customFormat="1" ht="18.75" x14ac:dyDescent="0.25">
      <c r="A1022" s="34" t="s">
        <v>1928</v>
      </c>
      <c r="B1022" s="29" t="s">
        <v>1929</v>
      </c>
      <c r="C1022" s="35" t="s">
        <v>34</v>
      </c>
      <c r="D1022" s="33">
        <f>D1023+D1026+D1027</f>
        <v>0</v>
      </c>
      <c r="E1022" s="33">
        <f t="shared" ref="E1022:M1022" si="45">E1023+E1026+E1027</f>
        <v>0</v>
      </c>
      <c r="F1022" s="33">
        <f t="shared" si="45"/>
        <v>0</v>
      </c>
      <c r="G1022" s="33">
        <f t="shared" si="45"/>
        <v>0</v>
      </c>
      <c r="H1022" s="33">
        <f t="shared" si="45"/>
        <v>0</v>
      </c>
      <c r="I1022" s="33">
        <f t="shared" si="45"/>
        <v>0</v>
      </c>
      <c r="J1022" s="33">
        <f t="shared" si="45"/>
        <v>0</v>
      </c>
      <c r="K1022" s="33">
        <f t="shared" si="45"/>
        <v>0</v>
      </c>
      <c r="L1022" s="33">
        <f t="shared" si="45"/>
        <v>0</v>
      </c>
      <c r="M1022" s="33">
        <f t="shared" si="45"/>
        <v>0</v>
      </c>
      <c r="N1022" s="33" t="s">
        <v>1970</v>
      </c>
    </row>
    <row r="1023" spans="1:14" s="32" customFormat="1" ht="18.75" x14ac:dyDescent="0.25">
      <c r="A1023" s="34" t="s">
        <v>1930</v>
      </c>
      <c r="B1023" s="29" t="s">
        <v>1931</v>
      </c>
      <c r="C1023" s="35" t="s">
        <v>34</v>
      </c>
      <c r="D1023" s="33">
        <f>D1024+D1025</f>
        <v>0</v>
      </c>
      <c r="E1023" s="33">
        <f t="shared" ref="E1023:M1023" si="46">E1024+E1025</f>
        <v>0</v>
      </c>
      <c r="F1023" s="33">
        <f t="shared" si="46"/>
        <v>0</v>
      </c>
      <c r="G1023" s="33">
        <f t="shared" si="46"/>
        <v>0</v>
      </c>
      <c r="H1023" s="33">
        <f t="shared" si="46"/>
        <v>0</v>
      </c>
      <c r="I1023" s="33">
        <f t="shared" si="46"/>
        <v>0</v>
      </c>
      <c r="J1023" s="33">
        <f t="shared" si="46"/>
        <v>0</v>
      </c>
      <c r="K1023" s="33">
        <f t="shared" si="46"/>
        <v>0</v>
      </c>
      <c r="L1023" s="33">
        <f t="shared" si="46"/>
        <v>0</v>
      </c>
      <c r="M1023" s="33">
        <f t="shared" si="46"/>
        <v>0</v>
      </c>
      <c r="N1023" s="33" t="s">
        <v>1970</v>
      </c>
    </row>
    <row r="1024" spans="1:14" s="32" customFormat="1" ht="37.5" x14ac:dyDescent="0.25">
      <c r="A1024" s="34" t="s">
        <v>1932</v>
      </c>
      <c r="B1024" s="29" t="s">
        <v>1933</v>
      </c>
      <c r="C1024" s="35" t="s">
        <v>34</v>
      </c>
      <c r="D1024" s="33">
        <v>0</v>
      </c>
      <c r="E1024" s="33">
        <v>0</v>
      </c>
      <c r="F1024" s="33">
        <v>0</v>
      </c>
      <c r="G1024" s="33">
        <v>0</v>
      </c>
      <c r="H1024" s="33">
        <v>0</v>
      </c>
      <c r="I1024" s="33">
        <v>0</v>
      </c>
      <c r="J1024" s="33">
        <v>0</v>
      </c>
      <c r="K1024" s="33">
        <v>0</v>
      </c>
      <c r="L1024" s="33">
        <v>0</v>
      </c>
      <c r="M1024" s="33">
        <v>0</v>
      </c>
      <c r="N1024" s="33" t="s">
        <v>1970</v>
      </c>
    </row>
    <row r="1025" spans="1:14" s="32" customFormat="1" ht="37.5" x14ac:dyDescent="0.25">
      <c r="A1025" s="34" t="s">
        <v>1934</v>
      </c>
      <c r="B1025" s="29" t="s">
        <v>1871</v>
      </c>
      <c r="C1025" s="35" t="s">
        <v>34</v>
      </c>
      <c r="D1025" s="33">
        <v>0</v>
      </c>
      <c r="E1025" s="33">
        <v>0</v>
      </c>
      <c r="F1025" s="33">
        <v>0</v>
      </c>
      <c r="G1025" s="33">
        <v>0</v>
      </c>
      <c r="H1025" s="33">
        <v>0</v>
      </c>
      <c r="I1025" s="33">
        <v>0</v>
      </c>
      <c r="J1025" s="33">
        <v>0</v>
      </c>
      <c r="K1025" s="33">
        <v>0</v>
      </c>
      <c r="L1025" s="33">
        <v>0</v>
      </c>
      <c r="M1025" s="33">
        <v>0</v>
      </c>
      <c r="N1025" s="33" t="s">
        <v>1970</v>
      </c>
    </row>
    <row r="1026" spans="1:14" s="32" customFormat="1" ht="37.5" x14ac:dyDescent="0.25">
      <c r="A1026" s="34" t="s">
        <v>1935</v>
      </c>
      <c r="B1026" s="29" t="s">
        <v>1936</v>
      </c>
      <c r="C1026" s="35" t="s">
        <v>34</v>
      </c>
      <c r="D1026" s="33">
        <v>0</v>
      </c>
      <c r="E1026" s="33">
        <v>0</v>
      </c>
      <c r="F1026" s="33">
        <v>0</v>
      </c>
      <c r="G1026" s="33">
        <v>0</v>
      </c>
      <c r="H1026" s="33">
        <v>0</v>
      </c>
      <c r="I1026" s="33">
        <v>0</v>
      </c>
      <c r="J1026" s="33">
        <v>0</v>
      </c>
      <c r="K1026" s="33">
        <v>0</v>
      </c>
      <c r="L1026" s="33">
        <v>0</v>
      </c>
      <c r="M1026" s="33">
        <v>0</v>
      </c>
      <c r="N1026" s="33" t="s">
        <v>1970</v>
      </c>
    </row>
    <row r="1027" spans="1:14" s="32" customFormat="1" ht="37.5" x14ac:dyDescent="0.25">
      <c r="A1027" s="34" t="s">
        <v>1937</v>
      </c>
      <c r="B1027" s="29" t="s">
        <v>1938</v>
      </c>
      <c r="C1027" s="35" t="s">
        <v>34</v>
      </c>
      <c r="D1027" s="33">
        <v>0</v>
      </c>
      <c r="E1027" s="33">
        <v>0</v>
      </c>
      <c r="F1027" s="33">
        <v>0</v>
      </c>
      <c r="G1027" s="33">
        <v>0</v>
      </c>
      <c r="H1027" s="33">
        <v>0</v>
      </c>
      <c r="I1027" s="33">
        <v>0</v>
      </c>
      <c r="J1027" s="33">
        <v>0</v>
      </c>
      <c r="K1027" s="33">
        <v>0</v>
      </c>
      <c r="L1027" s="33">
        <v>0</v>
      </c>
      <c r="M1027" s="33">
        <v>0</v>
      </c>
      <c r="N1027" s="33" t="s">
        <v>1970</v>
      </c>
    </row>
    <row r="1028" spans="1:14" s="32" customFormat="1" ht="37.5" x14ac:dyDescent="0.25">
      <c r="A1028" s="34" t="s">
        <v>1939</v>
      </c>
      <c r="B1028" s="29" t="s">
        <v>1940</v>
      </c>
      <c r="C1028" s="35" t="s">
        <v>34</v>
      </c>
      <c r="D1028" s="33">
        <f>D1029+D1032+D1033+D1034</f>
        <v>0</v>
      </c>
      <c r="E1028" s="33">
        <f t="shared" ref="E1028:M1028" si="47">E1029+E1032+E1033+E1034</f>
        <v>0</v>
      </c>
      <c r="F1028" s="33">
        <f t="shared" si="47"/>
        <v>0</v>
      </c>
      <c r="G1028" s="33">
        <f t="shared" si="47"/>
        <v>0</v>
      </c>
      <c r="H1028" s="33">
        <f t="shared" si="47"/>
        <v>0</v>
      </c>
      <c r="I1028" s="33">
        <f t="shared" si="47"/>
        <v>0</v>
      </c>
      <c r="J1028" s="33">
        <f t="shared" si="47"/>
        <v>0</v>
      </c>
      <c r="K1028" s="33">
        <f t="shared" si="47"/>
        <v>0</v>
      </c>
      <c r="L1028" s="33">
        <f t="shared" si="47"/>
        <v>0</v>
      </c>
      <c r="M1028" s="33">
        <f t="shared" si="47"/>
        <v>0</v>
      </c>
      <c r="N1028" s="33" t="s">
        <v>1970</v>
      </c>
    </row>
    <row r="1029" spans="1:14" s="32" customFormat="1" ht="37.5" x14ac:dyDescent="0.25">
      <c r="A1029" s="34" t="s">
        <v>1941</v>
      </c>
      <c r="B1029" s="29" t="s">
        <v>1942</v>
      </c>
      <c r="C1029" s="35" t="s">
        <v>34</v>
      </c>
      <c r="D1029" s="33">
        <f>D1030+D1031</f>
        <v>0</v>
      </c>
      <c r="E1029" s="33">
        <f t="shared" ref="E1029:M1029" si="48">E1030+E1031</f>
        <v>0</v>
      </c>
      <c r="F1029" s="33">
        <f t="shared" si="48"/>
        <v>0</v>
      </c>
      <c r="G1029" s="33">
        <f t="shared" si="48"/>
        <v>0</v>
      </c>
      <c r="H1029" s="33">
        <f t="shared" si="48"/>
        <v>0</v>
      </c>
      <c r="I1029" s="33">
        <f t="shared" si="48"/>
        <v>0</v>
      </c>
      <c r="J1029" s="33">
        <f t="shared" si="48"/>
        <v>0</v>
      </c>
      <c r="K1029" s="33">
        <f t="shared" si="48"/>
        <v>0</v>
      </c>
      <c r="L1029" s="33">
        <f t="shared" si="48"/>
        <v>0</v>
      </c>
      <c r="M1029" s="33">
        <f t="shared" si="48"/>
        <v>0</v>
      </c>
      <c r="N1029" s="33" t="s">
        <v>1970</v>
      </c>
    </row>
    <row r="1030" spans="1:14" s="32" customFormat="1" ht="56.25" x14ac:dyDescent="0.25">
      <c r="A1030" s="34" t="s">
        <v>1943</v>
      </c>
      <c r="B1030" s="29" t="s">
        <v>1944</v>
      </c>
      <c r="C1030" s="35" t="s">
        <v>34</v>
      </c>
      <c r="D1030" s="33">
        <v>0</v>
      </c>
      <c r="E1030" s="33">
        <v>0</v>
      </c>
      <c r="F1030" s="33">
        <v>0</v>
      </c>
      <c r="G1030" s="33">
        <v>0</v>
      </c>
      <c r="H1030" s="33">
        <v>0</v>
      </c>
      <c r="I1030" s="33">
        <v>0</v>
      </c>
      <c r="J1030" s="33">
        <v>0</v>
      </c>
      <c r="K1030" s="33">
        <v>0</v>
      </c>
      <c r="L1030" s="33">
        <v>0</v>
      </c>
      <c r="M1030" s="33">
        <v>0</v>
      </c>
      <c r="N1030" s="33" t="s">
        <v>1970</v>
      </c>
    </row>
    <row r="1031" spans="1:14" s="32" customFormat="1" ht="37.5" x14ac:dyDescent="0.25">
      <c r="A1031" s="34" t="s">
        <v>1945</v>
      </c>
      <c r="B1031" s="29" t="s">
        <v>1895</v>
      </c>
      <c r="C1031" s="35" t="s">
        <v>34</v>
      </c>
      <c r="D1031" s="33">
        <v>0</v>
      </c>
      <c r="E1031" s="33">
        <v>0</v>
      </c>
      <c r="F1031" s="33">
        <v>0</v>
      </c>
      <c r="G1031" s="33">
        <v>0</v>
      </c>
      <c r="H1031" s="33">
        <v>0</v>
      </c>
      <c r="I1031" s="33">
        <v>0</v>
      </c>
      <c r="J1031" s="33">
        <v>0</v>
      </c>
      <c r="K1031" s="33">
        <v>0</v>
      </c>
      <c r="L1031" s="33">
        <v>0</v>
      </c>
      <c r="M1031" s="33">
        <v>0</v>
      </c>
      <c r="N1031" s="33" t="s">
        <v>1970</v>
      </c>
    </row>
    <row r="1032" spans="1:14" s="32" customFormat="1" ht="37.5" x14ac:dyDescent="0.25">
      <c r="A1032" s="34" t="s">
        <v>1946</v>
      </c>
      <c r="B1032" s="29" t="s">
        <v>1947</v>
      </c>
      <c r="C1032" s="35" t="s">
        <v>34</v>
      </c>
      <c r="D1032" s="33">
        <v>0</v>
      </c>
      <c r="E1032" s="33">
        <v>0</v>
      </c>
      <c r="F1032" s="33">
        <v>0</v>
      </c>
      <c r="G1032" s="33">
        <v>0</v>
      </c>
      <c r="H1032" s="33">
        <v>0</v>
      </c>
      <c r="I1032" s="33">
        <v>0</v>
      </c>
      <c r="J1032" s="33">
        <v>0</v>
      </c>
      <c r="K1032" s="33">
        <v>0</v>
      </c>
      <c r="L1032" s="33">
        <v>0</v>
      </c>
      <c r="M1032" s="33">
        <v>0</v>
      </c>
      <c r="N1032" s="33" t="s">
        <v>1970</v>
      </c>
    </row>
    <row r="1033" spans="1:14" s="32" customFormat="1" ht="37.5" x14ac:dyDescent="0.25">
      <c r="A1033" s="34" t="s">
        <v>1948</v>
      </c>
      <c r="B1033" s="29" t="s">
        <v>1949</v>
      </c>
      <c r="C1033" s="35" t="s">
        <v>34</v>
      </c>
      <c r="D1033" s="33">
        <v>0</v>
      </c>
      <c r="E1033" s="33">
        <v>0</v>
      </c>
      <c r="F1033" s="33">
        <v>0</v>
      </c>
      <c r="G1033" s="33">
        <v>0</v>
      </c>
      <c r="H1033" s="33">
        <v>0</v>
      </c>
      <c r="I1033" s="33">
        <v>0</v>
      </c>
      <c r="J1033" s="33">
        <v>0</v>
      </c>
      <c r="K1033" s="33">
        <v>0</v>
      </c>
      <c r="L1033" s="33">
        <v>0</v>
      </c>
      <c r="M1033" s="33">
        <v>0</v>
      </c>
      <c r="N1033" s="33" t="s">
        <v>1970</v>
      </c>
    </row>
    <row r="1034" spans="1:14" s="32" customFormat="1" ht="18.75" x14ac:dyDescent="0.25">
      <c r="A1034" s="34" t="s">
        <v>1950</v>
      </c>
      <c r="B1034" s="29" t="s">
        <v>1951</v>
      </c>
      <c r="C1034" s="35" t="s">
        <v>34</v>
      </c>
      <c r="D1034" s="33">
        <v>0</v>
      </c>
      <c r="E1034" s="33">
        <v>0</v>
      </c>
      <c r="F1034" s="33">
        <v>0</v>
      </c>
      <c r="G1034" s="33">
        <v>0</v>
      </c>
      <c r="H1034" s="33">
        <v>0</v>
      </c>
      <c r="I1034" s="33">
        <v>0</v>
      </c>
      <c r="J1034" s="33">
        <v>0</v>
      </c>
      <c r="K1034" s="33">
        <v>0</v>
      </c>
      <c r="L1034" s="33">
        <v>0</v>
      </c>
      <c r="M1034" s="33">
        <v>0</v>
      </c>
      <c r="N1034" s="33" t="s">
        <v>1970</v>
      </c>
    </row>
    <row r="1035" spans="1:14" s="32" customFormat="1" ht="18.75" x14ac:dyDescent="0.25">
      <c r="A1035" s="34" t="s">
        <v>1952</v>
      </c>
      <c r="B1035" s="29" t="s">
        <v>1953</v>
      </c>
      <c r="C1035" s="35" t="s">
        <v>34</v>
      </c>
      <c r="D1035" s="33">
        <f>D1036+D1037+D1038+D1039</f>
        <v>0</v>
      </c>
      <c r="E1035" s="33">
        <f t="shared" ref="E1035:M1035" si="49">E1036+E1037+E1038+E1039</f>
        <v>0</v>
      </c>
      <c r="F1035" s="33">
        <f t="shared" si="49"/>
        <v>0</v>
      </c>
      <c r="G1035" s="33">
        <f t="shared" si="49"/>
        <v>0</v>
      </c>
      <c r="H1035" s="33">
        <f t="shared" si="49"/>
        <v>0</v>
      </c>
      <c r="I1035" s="33">
        <f t="shared" si="49"/>
        <v>0</v>
      </c>
      <c r="J1035" s="33">
        <f t="shared" si="49"/>
        <v>0</v>
      </c>
      <c r="K1035" s="33">
        <f t="shared" si="49"/>
        <v>0</v>
      </c>
      <c r="L1035" s="33">
        <f t="shared" si="49"/>
        <v>0</v>
      </c>
      <c r="M1035" s="33">
        <f t="shared" si="49"/>
        <v>0</v>
      </c>
      <c r="N1035" s="33" t="s">
        <v>1970</v>
      </c>
    </row>
    <row r="1036" spans="1:14" s="32" customFormat="1" ht="37.5" x14ac:dyDescent="0.25">
      <c r="A1036" s="34" t="s">
        <v>1954</v>
      </c>
      <c r="B1036" s="29" t="s">
        <v>1955</v>
      </c>
      <c r="C1036" s="35" t="s">
        <v>34</v>
      </c>
      <c r="D1036" s="33">
        <v>0</v>
      </c>
      <c r="E1036" s="33">
        <v>0</v>
      </c>
      <c r="F1036" s="33">
        <v>0</v>
      </c>
      <c r="G1036" s="33">
        <v>0</v>
      </c>
      <c r="H1036" s="33">
        <v>0</v>
      </c>
      <c r="I1036" s="33">
        <v>0</v>
      </c>
      <c r="J1036" s="33">
        <v>0</v>
      </c>
      <c r="K1036" s="33">
        <v>0</v>
      </c>
      <c r="L1036" s="33">
        <v>0</v>
      </c>
      <c r="M1036" s="33">
        <v>0</v>
      </c>
      <c r="N1036" s="33" t="s">
        <v>1970</v>
      </c>
    </row>
    <row r="1037" spans="1:14" s="32" customFormat="1" ht="37.5" x14ac:dyDescent="0.25">
      <c r="A1037" s="34" t="s">
        <v>1956</v>
      </c>
      <c r="B1037" s="29" t="s">
        <v>1957</v>
      </c>
      <c r="C1037" s="35" t="s">
        <v>34</v>
      </c>
      <c r="D1037" s="33">
        <v>0</v>
      </c>
      <c r="E1037" s="33">
        <v>0</v>
      </c>
      <c r="F1037" s="33">
        <v>0</v>
      </c>
      <c r="G1037" s="33">
        <v>0</v>
      </c>
      <c r="H1037" s="33">
        <v>0</v>
      </c>
      <c r="I1037" s="33">
        <v>0</v>
      </c>
      <c r="J1037" s="33">
        <v>0</v>
      </c>
      <c r="K1037" s="33">
        <v>0</v>
      </c>
      <c r="L1037" s="33">
        <v>0</v>
      </c>
      <c r="M1037" s="33">
        <v>0</v>
      </c>
      <c r="N1037" s="33" t="s">
        <v>1970</v>
      </c>
    </row>
    <row r="1038" spans="1:14" s="32" customFormat="1" ht="37.5" x14ac:dyDescent="0.25">
      <c r="A1038" s="34" t="s">
        <v>1958</v>
      </c>
      <c r="B1038" s="29" t="s">
        <v>1959</v>
      </c>
      <c r="C1038" s="35" t="s">
        <v>34</v>
      </c>
      <c r="D1038" s="33">
        <v>0</v>
      </c>
      <c r="E1038" s="33">
        <v>0</v>
      </c>
      <c r="F1038" s="33">
        <v>0</v>
      </c>
      <c r="G1038" s="33">
        <v>0</v>
      </c>
      <c r="H1038" s="33">
        <v>0</v>
      </c>
      <c r="I1038" s="33">
        <v>0</v>
      </c>
      <c r="J1038" s="33">
        <v>0</v>
      </c>
      <c r="K1038" s="33">
        <v>0</v>
      </c>
      <c r="L1038" s="33">
        <v>0</v>
      </c>
      <c r="M1038" s="33">
        <v>0</v>
      </c>
      <c r="N1038" s="33" t="s">
        <v>1970</v>
      </c>
    </row>
    <row r="1039" spans="1:14" s="32" customFormat="1" ht="37.5" x14ac:dyDescent="0.25">
      <c r="A1039" s="34" t="s">
        <v>1960</v>
      </c>
      <c r="B1039" s="29" t="s">
        <v>1961</v>
      </c>
      <c r="C1039" s="35" t="s">
        <v>34</v>
      </c>
      <c r="D1039" s="33">
        <f>D1040+D1041</f>
        <v>0</v>
      </c>
      <c r="E1039" s="33">
        <f t="shared" ref="E1039:M1039" si="50">E1040+E1041</f>
        <v>0</v>
      </c>
      <c r="F1039" s="33">
        <f t="shared" si="50"/>
        <v>0</v>
      </c>
      <c r="G1039" s="33">
        <f t="shared" si="50"/>
        <v>0</v>
      </c>
      <c r="H1039" s="33">
        <f t="shared" si="50"/>
        <v>0</v>
      </c>
      <c r="I1039" s="33">
        <f t="shared" si="50"/>
        <v>0</v>
      </c>
      <c r="J1039" s="33">
        <f t="shared" si="50"/>
        <v>0</v>
      </c>
      <c r="K1039" s="33">
        <f t="shared" si="50"/>
        <v>0</v>
      </c>
      <c r="L1039" s="33">
        <f t="shared" si="50"/>
        <v>0</v>
      </c>
      <c r="M1039" s="33">
        <f t="shared" si="50"/>
        <v>0</v>
      </c>
      <c r="N1039" s="33" t="s">
        <v>1970</v>
      </c>
    </row>
    <row r="1040" spans="1:14" s="32" customFormat="1" ht="37.5" x14ac:dyDescent="0.25">
      <c r="A1040" s="34" t="s">
        <v>1962</v>
      </c>
      <c r="B1040" s="29" t="s">
        <v>1963</v>
      </c>
      <c r="C1040" s="35" t="s">
        <v>34</v>
      </c>
      <c r="D1040" s="33">
        <v>0</v>
      </c>
      <c r="E1040" s="33">
        <v>0</v>
      </c>
      <c r="F1040" s="33">
        <v>0</v>
      </c>
      <c r="G1040" s="33">
        <v>0</v>
      </c>
      <c r="H1040" s="33">
        <v>0</v>
      </c>
      <c r="I1040" s="33">
        <v>0</v>
      </c>
      <c r="J1040" s="33">
        <v>0</v>
      </c>
      <c r="K1040" s="33">
        <v>0</v>
      </c>
      <c r="L1040" s="33">
        <v>0</v>
      </c>
      <c r="M1040" s="33">
        <v>0</v>
      </c>
      <c r="N1040" s="33" t="s">
        <v>1970</v>
      </c>
    </row>
    <row r="1041" spans="1:14" s="32" customFormat="1" ht="37.5" x14ac:dyDescent="0.25">
      <c r="A1041" s="34" t="s">
        <v>1964</v>
      </c>
      <c r="B1041" s="29" t="s">
        <v>1965</v>
      </c>
      <c r="C1041" s="35" t="s">
        <v>34</v>
      </c>
      <c r="D1041" s="33">
        <v>0</v>
      </c>
      <c r="E1041" s="33">
        <v>0</v>
      </c>
      <c r="F1041" s="33">
        <v>0</v>
      </c>
      <c r="G1041" s="33">
        <v>0</v>
      </c>
      <c r="H1041" s="33">
        <v>0</v>
      </c>
      <c r="I1041" s="33">
        <v>0</v>
      </c>
      <c r="J1041" s="33">
        <v>0</v>
      </c>
      <c r="K1041" s="33">
        <v>0</v>
      </c>
      <c r="L1041" s="33">
        <v>0</v>
      </c>
      <c r="M1041" s="33">
        <v>0</v>
      </c>
      <c r="N1041" s="33" t="s">
        <v>1970</v>
      </c>
    </row>
    <row r="1042" spans="1:14" s="32" customFormat="1" ht="37.5" x14ac:dyDescent="0.25">
      <c r="A1042" s="34" t="s">
        <v>1966</v>
      </c>
      <c r="B1042" s="29" t="s">
        <v>1916</v>
      </c>
      <c r="C1042" s="35" t="s">
        <v>34</v>
      </c>
      <c r="D1042" s="33">
        <v>0</v>
      </c>
      <c r="E1042" s="33">
        <v>0</v>
      </c>
      <c r="F1042" s="33">
        <v>0</v>
      </c>
      <c r="G1042" s="33">
        <v>0</v>
      </c>
      <c r="H1042" s="33">
        <v>0</v>
      </c>
      <c r="I1042" s="33">
        <v>0</v>
      </c>
      <c r="J1042" s="33">
        <v>0</v>
      </c>
      <c r="K1042" s="33">
        <v>0</v>
      </c>
      <c r="L1042" s="33">
        <v>0</v>
      </c>
      <c r="M1042" s="33">
        <v>0</v>
      </c>
      <c r="N1042" s="33" t="s">
        <v>1970</v>
      </c>
    </row>
    <row r="1043" spans="1:14" s="32" customFormat="1" ht="18.75" x14ac:dyDescent="0.25">
      <c r="A1043" s="34" t="s">
        <v>1967</v>
      </c>
      <c r="B1043" s="29" t="s">
        <v>1918</v>
      </c>
      <c r="C1043" s="35" t="s">
        <v>34</v>
      </c>
      <c r="D1043" s="33">
        <v>0</v>
      </c>
      <c r="E1043" s="33">
        <v>0</v>
      </c>
      <c r="F1043" s="33">
        <v>0</v>
      </c>
      <c r="G1043" s="33">
        <v>0</v>
      </c>
      <c r="H1043" s="33">
        <v>0</v>
      </c>
      <c r="I1043" s="33">
        <v>0</v>
      </c>
      <c r="J1043" s="33">
        <v>0</v>
      </c>
      <c r="K1043" s="33">
        <v>0</v>
      </c>
      <c r="L1043" s="33">
        <v>0</v>
      </c>
      <c r="M1043" s="33">
        <v>0</v>
      </c>
      <c r="N1043" s="33" t="s">
        <v>1970</v>
      </c>
    </row>
    <row r="1044" spans="1:14" s="32" customFormat="1" ht="18.75" x14ac:dyDescent="0.25">
      <c r="A1044" s="34" t="s">
        <v>1968</v>
      </c>
      <c r="B1044" s="29" t="s">
        <v>1969</v>
      </c>
      <c r="C1044" s="35" t="s">
        <v>34</v>
      </c>
      <c r="D1044" s="33">
        <v>0</v>
      </c>
      <c r="E1044" s="33">
        <v>0</v>
      </c>
      <c r="F1044" s="33">
        <v>0</v>
      </c>
      <c r="G1044" s="33">
        <v>0</v>
      </c>
      <c r="H1044" s="33">
        <v>0</v>
      </c>
      <c r="I1044" s="33">
        <v>0</v>
      </c>
      <c r="J1044" s="33">
        <v>0</v>
      </c>
      <c r="K1044" s="33">
        <v>0</v>
      </c>
      <c r="L1044" s="33">
        <v>0</v>
      </c>
      <c r="M1044" s="33">
        <v>0</v>
      </c>
      <c r="N1044" s="33" t="s">
        <v>1970</v>
      </c>
    </row>
    <row r="1045" spans="1:14" customFormat="1" x14ac:dyDescent="0.25"/>
    <row r="1046" spans="1:14" customFormat="1" x14ac:dyDescent="0.25"/>
    <row r="1047" spans="1:14" customFormat="1" x14ac:dyDescent="0.25"/>
    <row r="1048" spans="1:14" customFormat="1" x14ac:dyDescent="0.25"/>
    <row r="1049" spans="1:14" customFormat="1" x14ac:dyDescent="0.25"/>
    <row r="1050" spans="1:14" customFormat="1" x14ac:dyDescent="0.25"/>
    <row r="1051" spans="1:14" customFormat="1" x14ac:dyDescent="0.25"/>
    <row r="1052" spans="1:14" customFormat="1" x14ac:dyDescent="0.25"/>
    <row r="1053" spans="1:14" customFormat="1" x14ac:dyDescent="0.25"/>
    <row r="1054" spans="1:14" customFormat="1" x14ac:dyDescent="0.25"/>
    <row r="1055" spans="1:14" customFormat="1" x14ac:dyDescent="0.25"/>
    <row r="1056" spans="1:14" customFormat="1" x14ac:dyDescent="0.25"/>
    <row r="1057" customFormat="1" x14ac:dyDescent="0.25"/>
    <row r="1058" customFormat="1" x14ac:dyDescent="0.25"/>
    <row r="1059" customFormat="1" x14ac:dyDescent="0.25"/>
    <row r="1060" customFormat="1" x14ac:dyDescent="0.25"/>
    <row r="1061" customFormat="1" x14ac:dyDescent="0.25"/>
    <row r="1062" customFormat="1" x14ac:dyDescent="0.25"/>
    <row r="1063" customFormat="1" x14ac:dyDescent="0.25"/>
    <row r="1064" customFormat="1" x14ac:dyDescent="0.25"/>
    <row r="1065" customFormat="1" x14ac:dyDescent="0.25"/>
    <row r="1066" customFormat="1" x14ac:dyDescent="0.25"/>
    <row r="1067" customFormat="1" x14ac:dyDescent="0.25"/>
    <row r="1068" customFormat="1" x14ac:dyDescent="0.25"/>
    <row r="1069" customFormat="1" x14ac:dyDescent="0.25"/>
    <row r="1070" customFormat="1" x14ac:dyDescent="0.25"/>
    <row r="1071" customFormat="1" x14ac:dyDescent="0.25"/>
    <row r="1072" customFormat="1" x14ac:dyDescent="0.25"/>
    <row r="1073" customFormat="1" x14ac:dyDescent="0.25"/>
    <row r="1074" customFormat="1" x14ac:dyDescent="0.25"/>
    <row r="1075" customFormat="1" x14ac:dyDescent="0.25"/>
    <row r="1076" customFormat="1" x14ac:dyDescent="0.25"/>
    <row r="1077" customFormat="1" x14ac:dyDescent="0.25"/>
    <row r="1078" customFormat="1" x14ac:dyDescent="0.25"/>
    <row r="1079" customFormat="1" x14ac:dyDescent="0.25"/>
    <row r="1080" customFormat="1" x14ac:dyDescent="0.25"/>
    <row r="1081" customFormat="1" x14ac:dyDescent="0.25"/>
    <row r="1082" customFormat="1" x14ac:dyDescent="0.25"/>
    <row r="1083" customFormat="1" x14ac:dyDescent="0.25"/>
    <row r="1084" customFormat="1" x14ac:dyDescent="0.25"/>
    <row r="1085" customFormat="1" x14ac:dyDescent="0.25"/>
    <row r="1086" customFormat="1" x14ac:dyDescent="0.25"/>
    <row r="1087" customFormat="1" x14ac:dyDescent="0.25"/>
    <row r="1088" customFormat="1" x14ac:dyDescent="0.25"/>
    <row r="1089" customFormat="1" x14ac:dyDescent="0.25"/>
    <row r="1090" customFormat="1" x14ac:dyDescent="0.25"/>
    <row r="1091" customFormat="1" x14ac:dyDescent="0.25"/>
    <row r="1092" customFormat="1" x14ac:dyDescent="0.25"/>
    <row r="1093" customFormat="1" x14ac:dyDescent="0.25"/>
    <row r="1094" customFormat="1" x14ac:dyDescent="0.25"/>
    <row r="1095" customFormat="1" x14ac:dyDescent="0.25"/>
    <row r="1096" customFormat="1" x14ac:dyDescent="0.25"/>
    <row r="1097" customFormat="1" x14ac:dyDescent="0.25"/>
    <row r="1098" customFormat="1" x14ac:dyDescent="0.25"/>
    <row r="1099" customFormat="1" x14ac:dyDescent="0.25"/>
    <row r="1100" customFormat="1" x14ac:dyDescent="0.25"/>
    <row r="1101" customFormat="1" x14ac:dyDescent="0.25"/>
    <row r="1102" customFormat="1" x14ac:dyDescent="0.25"/>
    <row r="1103" customFormat="1" x14ac:dyDescent="0.25"/>
    <row r="1104" customFormat="1" x14ac:dyDescent="0.25"/>
    <row r="1105" customFormat="1" x14ac:dyDescent="0.25"/>
    <row r="1106" customFormat="1" x14ac:dyDescent="0.25"/>
    <row r="1107" customFormat="1" x14ac:dyDescent="0.25"/>
    <row r="1108" customFormat="1" x14ac:dyDescent="0.25"/>
    <row r="1109" customFormat="1" x14ac:dyDescent="0.25"/>
    <row r="1110" customFormat="1" x14ac:dyDescent="0.25"/>
    <row r="1111" customFormat="1" x14ac:dyDescent="0.25"/>
    <row r="1112" customFormat="1" x14ac:dyDescent="0.25"/>
    <row r="1113" customFormat="1" x14ac:dyDescent="0.25"/>
    <row r="1114" customFormat="1" x14ac:dyDescent="0.25"/>
    <row r="1115" customFormat="1" x14ac:dyDescent="0.25"/>
    <row r="1116" customFormat="1" x14ac:dyDescent="0.25"/>
    <row r="1117" customFormat="1" x14ac:dyDescent="0.25"/>
    <row r="1118" customFormat="1" x14ac:dyDescent="0.25"/>
    <row r="1119" customFormat="1" x14ac:dyDescent="0.25"/>
    <row r="1120" customFormat="1" x14ac:dyDescent="0.25"/>
    <row r="1121" customFormat="1" x14ac:dyDescent="0.25"/>
    <row r="1122" customFormat="1" x14ac:dyDescent="0.25"/>
    <row r="1123" customFormat="1" x14ac:dyDescent="0.25"/>
    <row r="1124" customFormat="1" x14ac:dyDescent="0.25"/>
    <row r="1125" customFormat="1" x14ac:dyDescent="0.25"/>
    <row r="1126" customFormat="1" x14ac:dyDescent="0.25"/>
    <row r="1127" customFormat="1" x14ac:dyDescent="0.25"/>
    <row r="1128" customFormat="1" x14ac:dyDescent="0.25"/>
    <row r="1129" customFormat="1" x14ac:dyDescent="0.25"/>
    <row r="1130" customFormat="1" x14ac:dyDescent="0.25"/>
    <row r="1131" customFormat="1" x14ac:dyDescent="0.25"/>
    <row r="1132" customFormat="1" x14ac:dyDescent="0.25"/>
    <row r="1133" customFormat="1" x14ac:dyDescent="0.25"/>
    <row r="1134" customFormat="1" x14ac:dyDescent="0.25"/>
    <row r="1135" customFormat="1" x14ac:dyDescent="0.25"/>
    <row r="1136" customFormat="1" x14ac:dyDescent="0.25"/>
    <row r="1137" customFormat="1" x14ac:dyDescent="0.25"/>
    <row r="1138" customFormat="1" x14ac:dyDescent="0.25"/>
    <row r="1139" customFormat="1" x14ac:dyDescent="0.25"/>
    <row r="1140" customFormat="1" x14ac:dyDescent="0.25"/>
    <row r="1141" customFormat="1" x14ac:dyDescent="0.25"/>
    <row r="1142" customFormat="1" x14ac:dyDescent="0.25"/>
    <row r="1143" customFormat="1" x14ac:dyDescent="0.25"/>
    <row r="1144" customFormat="1" x14ac:dyDescent="0.25"/>
    <row r="1145" customFormat="1" x14ac:dyDescent="0.25"/>
    <row r="1146" customFormat="1" x14ac:dyDescent="0.25"/>
    <row r="1147" customFormat="1" x14ac:dyDescent="0.25"/>
    <row r="1148" customFormat="1" x14ac:dyDescent="0.25"/>
    <row r="1149" customFormat="1" x14ac:dyDescent="0.25"/>
    <row r="1150" customFormat="1" x14ac:dyDescent="0.25"/>
    <row r="1151" customFormat="1" x14ac:dyDescent="0.25"/>
    <row r="1152" customFormat="1" x14ac:dyDescent="0.25"/>
    <row r="1153" customFormat="1" x14ac:dyDescent="0.25"/>
    <row r="1154" customFormat="1" x14ac:dyDescent="0.25"/>
    <row r="1155" customFormat="1" x14ac:dyDescent="0.25"/>
    <row r="1156" customFormat="1" x14ac:dyDescent="0.25"/>
    <row r="1157" customFormat="1" x14ac:dyDescent="0.25"/>
    <row r="1158" customFormat="1" x14ac:dyDescent="0.25"/>
    <row r="1159" customFormat="1" x14ac:dyDescent="0.25"/>
    <row r="1160" customFormat="1" x14ac:dyDescent="0.25"/>
    <row r="1161" customFormat="1" x14ac:dyDescent="0.25"/>
    <row r="1162" customFormat="1" x14ac:dyDescent="0.25"/>
    <row r="1163" customFormat="1" x14ac:dyDescent="0.25"/>
    <row r="1164" customFormat="1" x14ac:dyDescent="0.25"/>
    <row r="1165" customFormat="1" x14ac:dyDescent="0.25"/>
    <row r="1166" customFormat="1" x14ac:dyDescent="0.25"/>
    <row r="1167" customFormat="1" x14ac:dyDescent="0.25"/>
    <row r="1168" customFormat="1" x14ac:dyDescent="0.25"/>
    <row r="1169" customFormat="1" x14ac:dyDescent="0.25"/>
    <row r="1170" customFormat="1" x14ac:dyDescent="0.25"/>
    <row r="1171" customFormat="1" x14ac:dyDescent="0.25"/>
    <row r="1172" customFormat="1" x14ac:dyDescent="0.25"/>
    <row r="1173" customFormat="1" x14ac:dyDescent="0.25"/>
    <row r="1174" customFormat="1" x14ac:dyDescent="0.25"/>
    <row r="1175" customFormat="1" x14ac:dyDescent="0.25"/>
    <row r="1176" customFormat="1" x14ac:dyDescent="0.25"/>
    <row r="1177" customFormat="1" x14ac:dyDescent="0.25"/>
    <row r="1178" customFormat="1" x14ac:dyDescent="0.25"/>
    <row r="1179" customFormat="1" x14ac:dyDescent="0.25"/>
    <row r="1180" customFormat="1" x14ac:dyDescent="0.25"/>
    <row r="1181" customFormat="1" x14ac:dyDescent="0.25"/>
    <row r="1182" customFormat="1" x14ac:dyDescent="0.25"/>
    <row r="1183" customFormat="1" x14ac:dyDescent="0.25"/>
    <row r="1184" customFormat="1" x14ac:dyDescent="0.25"/>
    <row r="1185" customFormat="1" x14ac:dyDescent="0.25"/>
    <row r="1186" customFormat="1" x14ac:dyDescent="0.25"/>
    <row r="1187" customFormat="1" x14ac:dyDescent="0.25"/>
    <row r="1188" customFormat="1" x14ac:dyDescent="0.25"/>
    <row r="1189" customFormat="1" x14ac:dyDescent="0.25"/>
    <row r="1190" customFormat="1" x14ac:dyDescent="0.25"/>
    <row r="1191" customFormat="1" x14ac:dyDescent="0.25"/>
    <row r="1192" customFormat="1" x14ac:dyDescent="0.25"/>
    <row r="1193" customFormat="1" x14ac:dyDescent="0.25"/>
    <row r="1194" customFormat="1" x14ac:dyDescent="0.25"/>
    <row r="1195" customFormat="1" x14ac:dyDescent="0.25"/>
    <row r="1196" customFormat="1" x14ac:dyDescent="0.25"/>
    <row r="1197" customFormat="1" x14ac:dyDescent="0.25"/>
    <row r="1198" customFormat="1" x14ac:dyDescent="0.25"/>
    <row r="1199" customFormat="1" x14ac:dyDescent="0.25"/>
    <row r="1200" customFormat="1" x14ac:dyDescent="0.25"/>
    <row r="1201" customFormat="1" x14ac:dyDescent="0.25"/>
    <row r="1202" customFormat="1" x14ac:dyDescent="0.25"/>
    <row r="1203" customFormat="1" x14ac:dyDescent="0.25"/>
    <row r="1204" customFormat="1" x14ac:dyDescent="0.25"/>
    <row r="1205" customFormat="1" x14ac:dyDescent="0.25"/>
    <row r="1206" customFormat="1" x14ac:dyDescent="0.25"/>
    <row r="1207" customFormat="1" x14ac:dyDescent="0.25"/>
    <row r="1208" customFormat="1" x14ac:dyDescent="0.25"/>
    <row r="1209" customFormat="1" x14ac:dyDescent="0.25"/>
    <row r="1210" customFormat="1" x14ac:dyDescent="0.25"/>
    <row r="1211" customFormat="1" x14ac:dyDescent="0.25"/>
    <row r="1212" customFormat="1" x14ac:dyDescent="0.25"/>
    <row r="1213" customFormat="1" x14ac:dyDescent="0.25"/>
    <row r="1214" customFormat="1" x14ac:dyDescent="0.25"/>
    <row r="1215" customFormat="1" x14ac:dyDescent="0.25"/>
    <row r="1216" customFormat="1" x14ac:dyDescent="0.25"/>
    <row r="1217" customFormat="1" x14ac:dyDescent="0.25"/>
    <row r="1218" customFormat="1" x14ac:dyDescent="0.25"/>
    <row r="1219" customFormat="1" x14ac:dyDescent="0.25"/>
    <row r="1220" customFormat="1" x14ac:dyDescent="0.25"/>
    <row r="1221" customFormat="1" x14ac:dyDescent="0.25"/>
    <row r="1222" customFormat="1" x14ac:dyDescent="0.25"/>
    <row r="1223" customFormat="1" x14ac:dyDescent="0.25"/>
    <row r="1224" customFormat="1" x14ac:dyDescent="0.25"/>
    <row r="1225" customFormat="1" x14ac:dyDescent="0.25"/>
    <row r="1226" customFormat="1" x14ac:dyDescent="0.25"/>
    <row r="1227" customFormat="1" x14ac:dyDescent="0.25"/>
    <row r="1228" customFormat="1" x14ac:dyDescent="0.25"/>
    <row r="1229" customFormat="1" x14ac:dyDescent="0.25"/>
    <row r="1230" customFormat="1" x14ac:dyDescent="0.25"/>
    <row r="1231" customFormat="1" x14ac:dyDescent="0.25"/>
    <row r="1232" customFormat="1" x14ac:dyDescent="0.25"/>
    <row r="1233" customFormat="1" x14ac:dyDescent="0.25"/>
    <row r="1234" customFormat="1" x14ac:dyDescent="0.25"/>
    <row r="1235" customFormat="1" x14ac:dyDescent="0.25"/>
    <row r="1236" customFormat="1" x14ac:dyDescent="0.25"/>
    <row r="1237" customFormat="1" x14ac:dyDescent="0.25"/>
    <row r="1238" customFormat="1" x14ac:dyDescent="0.25"/>
    <row r="1239" customFormat="1" x14ac:dyDescent="0.25"/>
    <row r="1240" customFormat="1" x14ac:dyDescent="0.25"/>
    <row r="1241" customFormat="1" x14ac:dyDescent="0.25"/>
    <row r="1242" customFormat="1" x14ac:dyDescent="0.25"/>
    <row r="1243" customFormat="1" x14ac:dyDescent="0.25"/>
    <row r="1244" customFormat="1" x14ac:dyDescent="0.25"/>
    <row r="1245" customFormat="1" x14ac:dyDescent="0.25"/>
    <row r="1246" customFormat="1" x14ac:dyDescent="0.25"/>
    <row r="1247" customFormat="1" x14ac:dyDescent="0.25"/>
    <row r="1248" customFormat="1" x14ac:dyDescent="0.25"/>
    <row r="1249" customFormat="1" x14ac:dyDescent="0.25"/>
    <row r="1250" customFormat="1" x14ac:dyDescent="0.25"/>
    <row r="1251" customFormat="1" x14ac:dyDescent="0.25"/>
    <row r="1252" customFormat="1" x14ac:dyDescent="0.25"/>
    <row r="1253" customFormat="1" x14ac:dyDescent="0.25"/>
    <row r="1254" customFormat="1" x14ac:dyDescent="0.25"/>
    <row r="1255" customFormat="1" x14ac:dyDescent="0.25"/>
    <row r="1256" customFormat="1" x14ac:dyDescent="0.25"/>
    <row r="1257" customFormat="1" x14ac:dyDescent="0.25"/>
    <row r="1258" customFormat="1" x14ac:dyDescent="0.25"/>
    <row r="1259" customFormat="1" x14ac:dyDescent="0.25"/>
    <row r="1260" customFormat="1" x14ac:dyDescent="0.25"/>
    <row r="1261" customFormat="1" x14ac:dyDescent="0.25"/>
    <row r="1262" customFormat="1" x14ac:dyDescent="0.25"/>
    <row r="1263" customFormat="1" x14ac:dyDescent="0.25"/>
    <row r="1264" customFormat="1" x14ac:dyDescent="0.25"/>
    <row r="1265" customFormat="1" x14ac:dyDescent="0.25"/>
    <row r="1266" customFormat="1" x14ac:dyDescent="0.25"/>
    <row r="1267" customFormat="1" x14ac:dyDescent="0.25"/>
    <row r="1268" customFormat="1" x14ac:dyDescent="0.25"/>
    <row r="1269" customFormat="1" x14ac:dyDescent="0.25"/>
    <row r="1270" customFormat="1" x14ac:dyDescent="0.25"/>
    <row r="1271" customFormat="1" x14ac:dyDescent="0.25"/>
    <row r="1272" customFormat="1" x14ac:dyDescent="0.25"/>
    <row r="1273" customFormat="1" x14ac:dyDescent="0.25"/>
    <row r="1274" customFormat="1" x14ac:dyDescent="0.25"/>
    <row r="1275" customFormat="1" x14ac:dyDescent="0.25"/>
    <row r="1276" customFormat="1" x14ac:dyDescent="0.25"/>
    <row r="1277" customFormat="1" x14ac:dyDescent="0.25"/>
    <row r="1278" customFormat="1" x14ac:dyDescent="0.25"/>
    <row r="1279" customFormat="1" x14ac:dyDescent="0.25"/>
    <row r="1280" customFormat="1" x14ac:dyDescent="0.25"/>
    <row r="1281" customFormat="1" x14ac:dyDescent="0.25"/>
    <row r="1282" customFormat="1" x14ac:dyDescent="0.25"/>
    <row r="1283" customFormat="1" x14ac:dyDescent="0.25"/>
    <row r="1284" customFormat="1" x14ac:dyDescent="0.25"/>
    <row r="1285" customFormat="1" x14ac:dyDescent="0.25"/>
    <row r="1286" customFormat="1" x14ac:dyDescent="0.25"/>
    <row r="1287" customFormat="1" x14ac:dyDescent="0.25"/>
    <row r="1288" customFormat="1" x14ac:dyDescent="0.25"/>
    <row r="1289" customFormat="1" x14ac:dyDescent="0.25"/>
    <row r="1290" customFormat="1" x14ac:dyDescent="0.25"/>
    <row r="1291" customFormat="1" x14ac:dyDescent="0.25"/>
    <row r="1292" customFormat="1" x14ac:dyDescent="0.25"/>
    <row r="1293" customFormat="1" x14ac:dyDescent="0.25"/>
    <row r="1294" customFormat="1" x14ac:dyDescent="0.25"/>
    <row r="1295" customFormat="1" x14ac:dyDescent="0.25"/>
    <row r="1296" customFormat="1" x14ac:dyDescent="0.25"/>
    <row r="1297" customFormat="1" x14ac:dyDescent="0.25"/>
    <row r="1298" customFormat="1" x14ac:dyDescent="0.25"/>
    <row r="1299" customFormat="1" x14ac:dyDescent="0.25"/>
    <row r="1300" customFormat="1" x14ac:dyDescent="0.25"/>
    <row r="1301" customFormat="1" x14ac:dyDescent="0.25"/>
    <row r="1302" customFormat="1" x14ac:dyDescent="0.25"/>
    <row r="1303" customFormat="1" x14ac:dyDescent="0.25"/>
    <row r="1304" customFormat="1" x14ac:dyDescent="0.25"/>
    <row r="1305" customFormat="1" x14ac:dyDescent="0.25"/>
    <row r="1306" customFormat="1" x14ac:dyDescent="0.25"/>
    <row r="1307" customFormat="1" x14ac:dyDescent="0.25"/>
    <row r="1308" customFormat="1" x14ac:dyDescent="0.25"/>
    <row r="1309" customFormat="1" x14ac:dyDescent="0.25"/>
    <row r="1310" customFormat="1" x14ac:dyDescent="0.25"/>
    <row r="1311" customFormat="1" x14ac:dyDescent="0.25"/>
    <row r="1312" customFormat="1" x14ac:dyDescent="0.25"/>
    <row r="1313" customFormat="1" x14ac:dyDescent="0.25"/>
    <row r="1314" customFormat="1" x14ac:dyDescent="0.25"/>
    <row r="1315" customFormat="1" x14ac:dyDescent="0.25"/>
    <row r="1316" customFormat="1" x14ac:dyDescent="0.25"/>
    <row r="1317" customFormat="1" x14ac:dyDescent="0.25"/>
    <row r="1318" customFormat="1" x14ac:dyDescent="0.25"/>
    <row r="1319" customFormat="1" x14ac:dyDescent="0.25"/>
    <row r="1320" customFormat="1" x14ac:dyDescent="0.25"/>
    <row r="1321" customFormat="1" x14ac:dyDescent="0.25"/>
    <row r="1322" customFormat="1" x14ac:dyDescent="0.25"/>
    <row r="1323" customFormat="1" x14ac:dyDescent="0.25"/>
    <row r="1324" customFormat="1" x14ac:dyDescent="0.25"/>
    <row r="1325" customFormat="1" x14ac:dyDescent="0.25"/>
    <row r="1326" customFormat="1" x14ac:dyDescent="0.25"/>
    <row r="1327" customFormat="1" x14ac:dyDescent="0.25"/>
    <row r="1328" customFormat="1" x14ac:dyDescent="0.25"/>
    <row r="1329" customFormat="1" x14ac:dyDescent="0.25"/>
    <row r="1330" customFormat="1" x14ac:dyDescent="0.25"/>
    <row r="1331" customFormat="1" x14ac:dyDescent="0.25"/>
    <row r="1332" customFormat="1" x14ac:dyDescent="0.25"/>
    <row r="1333" customFormat="1" x14ac:dyDescent="0.25"/>
    <row r="1334" customFormat="1" x14ac:dyDescent="0.25"/>
    <row r="1335" customFormat="1" x14ac:dyDescent="0.25"/>
    <row r="1336" customFormat="1" x14ac:dyDescent="0.25"/>
    <row r="1337" customFormat="1" x14ac:dyDescent="0.25"/>
    <row r="1338" customFormat="1" x14ac:dyDescent="0.25"/>
    <row r="1339" customFormat="1" x14ac:dyDescent="0.25"/>
    <row r="1340" customFormat="1" x14ac:dyDescent="0.25"/>
    <row r="1341" customFormat="1" x14ac:dyDescent="0.25"/>
    <row r="1342" customFormat="1" x14ac:dyDescent="0.25"/>
    <row r="1343" customFormat="1" x14ac:dyDescent="0.25"/>
    <row r="1344" customFormat="1" x14ac:dyDescent="0.25"/>
    <row r="1345" customFormat="1" x14ac:dyDescent="0.25"/>
    <row r="1346" customFormat="1" x14ac:dyDescent="0.25"/>
    <row r="1347" customFormat="1" x14ac:dyDescent="0.25"/>
    <row r="1348" customFormat="1" x14ac:dyDescent="0.25"/>
    <row r="1349" customFormat="1" x14ac:dyDescent="0.25"/>
    <row r="1350" customFormat="1" x14ac:dyDescent="0.25"/>
    <row r="1351" customFormat="1" x14ac:dyDescent="0.25"/>
    <row r="1352" customFormat="1" x14ac:dyDescent="0.25"/>
    <row r="1353" customFormat="1" x14ac:dyDescent="0.25"/>
    <row r="1354" customFormat="1" x14ac:dyDescent="0.25"/>
    <row r="1355" customFormat="1" x14ac:dyDescent="0.25"/>
    <row r="1356" customFormat="1" x14ac:dyDescent="0.25"/>
    <row r="1357" customFormat="1" x14ac:dyDescent="0.25"/>
    <row r="1358" customFormat="1" x14ac:dyDescent="0.25"/>
    <row r="1359" customFormat="1" x14ac:dyDescent="0.25"/>
    <row r="1360" customFormat="1" x14ac:dyDescent="0.25"/>
    <row r="1361" customFormat="1" x14ac:dyDescent="0.25"/>
    <row r="1362" customFormat="1" x14ac:dyDescent="0.25"/>
    <row r="1363" customFormat="1" x14ac:dyDescent="0.25"/>
    <row r="1364" customFormat="1" x14ac:dyDescent="0.25"/>
    <row r="1365" customFormat="1" x14ac:dyDescent="0.25"/>
    <row r="1366" customFormat="1" x14ac:dyDescent="0.25"/>
    <row r="1367" customFormat="1" x14ac:dyDescent="0.25"/>
    <row r="1368" customFormat="1" x14ac:dyDescent="0.25"/>
    <row r="1369" customFormat="1" x14ac:dyDescent="0.25"/>
    <row r="1370" customFormat="1" x14ac:dyDescent="0.25"/>
    <row r="1371" customFormat="1" x14ac:dyDescent="0.25"/>
    <row r="1372" customFormat="1" x14ac:dyDescent="0.25"/>
    <row r="1373" customFormat="1" x14ac:dyDescent="0.25"/>
    <row r="1374" customFormat="1" x14ac:dyDescent="0.25"/>
    <row r="1375" customFormat="1" x14ac:dyDescent="0.25"/>
    <row r="1376" customFormat="1" x14ac:dyDescent="0.25"/>
    <row r="1377" customFormat="1" x14ac:dyDescent="0.25"/>
    <row r="1378" customFormat="1" x14ac:dyDescent="0.25"/>
    <row r="1379" customFormat="1" x14ac:dyDescent="0.25"/>
    <row r="1380" customFormat="1" x14ac:dyDescent="0.25"/>
    <row r="1381" customFormat="1" x14ac:dyDescent="0.25"/>
    <row r="1382" customFormat="1" x14ac:dyDescent="0.25"/>
    <row r="1383" customFormat="1" x14ac:dyDescent="0.25"/>
    <row r="1384" customFormat="1" x14ac:dyDescent="0.25"/>
    <row r="1385" customFormat="1" x14ac:dyDescent="0.25"/>
    <row r="1386" customFormat="1" x14ac:dyDescent="0.25"/>
    <row r="1387" customFormat="1" x14ac:dyDescent="0.25"/>
    <row r="1388" customFormat="1" x14ac:dyDescent="0.25"/>
    <row r="1389" customFormat="1" x14ac:dyDescent="0.25"/>
    <row r="1390" customFormat="1" x14ac:dyDescent="0.25"/>
    <row r="1391" customFormat="1" x14ac:dyDescent="0.25"/>
    <row r="1392" customFormat="1" x14ac:dyDescent="0.25"/>
    <row r="1393" customFormat="1" x14ac:dyDescent="0.25"/>
    <row r="1394" customFormat="1" x14ac:dyDescent="0.25"/>
    <row r="1395" customFormat="1" x14ac:dyDescent="0.25"/>
    <row r="1396" customFormat="1" x14ac:dyDescent="0.25"/>
    <row r="1397" customFormat="1" x14ac:dyDescent="0.25"/>
    <row r="1398" customFormat="1" x14ac:dyDescent="0.25"/>
    <row r="1399" customFormat="1" x14ac:dyDescent="0.25"/>
    <row r="1400" customFormat="1" x14ac:dyDescent="0.25"/>
    <row r="1401" customFormat="1" x14ac:dyDescent="0.25"/>
    <row r="1402" customFormat="1" x14ac:dyDescent="0.25"/>
    <row r="1403" customFormat="1" x14ac:dyDescent="0.25"/>
    <row r="1404" customFormat="1" x14ac:dyDescent="0.25"/>
    <row r="1405" customFormat="1" x14ac:dyDescent="0.25"/>
    <row r="1406" customFormat="1" x14ac:dyDescent="0.25"/>
    <row r="1407" customFormat="1" x14ac:dyDescent="0.25"/>
    <row r="1408" customFormat="1" x14ac:dyDescent="0.25"/>
    <row r="1409" customFormat="1" x14ac:dyDescent="0.25"/>
    <row r="1410" customFormat="1" x14ac:dyDescent="0.25"/>
    <row r="1411" customFormat="1" x14ac:dyDescent="0.25"/>
    <row r="1412" customFormat="1" x14ac:dyDescent="0.25"/>
    <row r="1413" customFormat="1" x14ac:dyDescent="0.25"/>
    <row r="1414" customFormat="1" x14ac:dyDescent="0.25"/>
    <row r="1415" customFormat="1" x14ac:dyDescent="0.25"/>
    <row r="1416" customFormat="1" x14ac:dyDescent="0.25"/>
    <row r="1417" customFormat="1" x14ac:dyDescent="0.25"/>
    <row r="1418" customFormat="1" x14ac:dyDescent="0.25"/>
    <row r="1419" customFormat="1" x14ac:dyDescent="0.25"/>
    <row r="1420" customFormat="1" x14ac:dyDescent="0.25"/>
    <row r="1421" customFormat="1" x14ac:dyDescent="0.25"/>
    <row r="1422" customFormat="1" x14ac:dyDescent="0.25"/>
    <row r="1423" customFormat="1" x14ac:dyDescent="0.25"/>
    <row r="1424" customFormat="1" x14ac:dyDescent="0.25"/>
    <row r="1425" customFormat="1" x14ac:dyDescent="0.25"/>
    <row r="1426" customFormat="1" x14ac:dyDescent="0.25"/>
    <row r="1427" customFormat="1" x14ac:dyDescent="0.25"/>
    <row r="1428" customFormat="1" x14ac:dyDescent="0.25"/>
    <row r="1429" customFormat="1" x14ac:dyDescent="0.25"/>
    <row r="1430" customFormat="1" x14ac:dyDescent="0.25"/>
    <row r="1431" customFormat="1" x14ac:dyDescent="0.25"/>
    <row r="1432" customFormat="1" x14ac:dyDescent="0.25"/>
    <row r="1433" customFormat="1" x14ac:dyDescent="0.25"/>
    <row r="1434" customFormat="1" x14ac:dyDescent="0.25"/>
    <row r="1435" customFormat="1" x14ac:dyDescent="0.25"/>
    <row r="1436" customFormat="1" x14ac:dyDescent="0.25"/>
    <row r="1437" customFormat="1" x14ac:dyDescent="0.25"/>
    <row r="1438" customFormat="1" x14ac:dyDescent="0.25"/>
    <row r="1439" customFormat="1" x14ac:dyDescent="0.25"/>
    <row r="1440" customFormat="1" x14ac:dyDescent="0.25"/>
    <row r="1441" customFormat="1" x14ac:dyDescent="0.25"/>
    <row r="1442" customFormat="1" x14ac:dyDescent="0.25"/>
    <row r="1443" customFormat="1" x14ac:dyDescent="0.25"/>
    <row r="1444" customFormat="1" x14ac:dyDescent="0.25"/>
    <row r="1445" customFormat="1" x14ac:dyDescent="0.25"/>
    <row r="1446" customFormat="1" x14ac:dyDescent="0.25"/>
    <row r="1447" customFormat="1" x14ac:dyDescent="0.25"/>
    <row r="1448" customFormat="1" x14ac:dyDescent="0.25"/>
    <row r="1449" customFormat="1" x14ac:dyDescent="0.25"/>
    <row r="1450" customFormat="1" x14ac:dyDescent="0.25"/>
    <row r="1451" customFormat="1" x14ac:dyDescent="0.25"/>
    <row r="1452" customFormat="1" x14ac:dyDescent="0.25"/>
    <row r="1453" customFormat="1" x14ac:dyDescent="0.25"/>
    <row r="1454" customFormat="1" x14ac:dyDescent="0.25"/>
    <row r="1455" customFormat="1" x14ac:dyDescent="0.25"/>
    <row r="1456" customFormat="1" x14ac:dyDescent="0.25"/>
    <row r="1457" customFormat="1" x14ac:dyDescent="0.25"/>
    <row r="1458" customFormat="1" x14ac:dyDescent="0.25"/>
    <row r="1459" customFormat="1" x14ac:dyDescent="0.25"/>
    <row r="1460" customFormat="1" x14ac:dyDescent="0.25"/>
    <row r="1461" customFormat="1" x14ac:dyDescent="0.25"/>
    <row r="1462" customFormat="1" x14ac:dyDescent="0.25"/>
    <row r="1463" customFormat="1" x14ac:dyDescent="0.25"/>
    <row r="1464" customFormat="1" x14ac:dyDescent="0.25"/>
    <row r="1465" customFormat="1" x14ac:dyDescent="0.25"/>
    <row r="1466" customFormat="1" x14ac:dyDescent="0.25"/>
    <row r="1467" customFormat="1" x14ac:dyDescent="0.25"/>
    <row r="1468" customFormat="1" x14ac:dyDescent="0.25"/>
    <row r="1469" customFormat="1" x14ac:dyDescent="0.25"/>
    <row r="1470" customFormat="1" x14ac:dyDescent="0.25"/>
    <row r="1471" customFormat="1" x14ac:dyDescent="0.25"/>
    <row r="1472" customFormat="1" x14ac:dyDescent="0.25"/>
    <row r="1473" customFormat="1" x14ac:dyDescent="0.25"/>
    <row r="1474" customFormat="1" x14ac:dyDescent="0.25"/>
    <row r="1475" customFormat="1" x14ac:dyDescent="0.25"/>
    <row r="1476" customFormat="1" x14ac:dyDescent="0.25"/>
    <row r="1477" customFormat="1" x14ac:dyDescent="0.25"/>
    <row r="1478" customFormat="1" x14ac:dyDescent="0.25"/>
    <row r="1479" customFormat="1" x14ac:dyDescent="0.25"/>
    <row r="1480" customFormat="1" x14ac:dyDescent="0.25"/>
    <row r="1481" customFormat="1" x14ac:dyDescent="0.25"/>
    <row r="1482" customFormat="1" x14ac:dyDescent="0.25"/>
    <row r="1483" customFormat="1" x14ac:dyDescent="0.25"/>
    <row r="1484" customFormat="1" x14ac:dyDescent="0.25"/>
    <row r="1485" customFormat="1" x14ac:dyDescent="0.25"/>
    <row r="1486" customFormat="1" x14ac:dyDescent="0.25"/>
    <row r="1487" customFormat="1" x14ac:dyDescent="0.25"/>
    <row r="1488" customFormat="1" x14ac:dyDescent="0.25"/>
    <row r="1489" customFormat="1" x14ac:dyDescent="0.25"/>
    <row r="1490" customFormat="1" x14ac:dyDescent="0.25"/>
    <row r="1491" customFormat="1" x14ac:dyDescent="0.25"/>
    <row r="1492" customFormat="1" x14ac:dyDescent="0.25"/>
    <row r="1493" customFormat="1" x14ac:dyDescent="0.25"/>
    <row r="1494" customFormat="1" x14ac:dyDescent="0.25"/>
    <row r="1495" customFormat="1" x14ac:dyDescent="0.25"/>
    <row r="1496" customFormat="1" x14ac:dyDescent="0.25"/>
    <row r="1497" customFormat="1" x14ac:dyDescent="0.25"/>
    <row r="1498" customFormat="1" x14ac:dyDescent="0.25"/>
    <row r="1499" customFormat="1" x14ac:dyDescent="0.25"/>
    <row r="1500" customFormat="1" x14ac:dyDescent="0.25"/>
    <row r="1501" customFormat="1" x14ac:dyDescent="0.25"/>
    <row r="1502" customFormat="1" x14ac:dyDescent="0.25"/>
    <row r="1503" customFormat="1" x14ac:dyDescent="0.25"/>
    <row r="1504" customFormat="1" x14ac:dyDescent="0.25"/>
    <row r="1505" customFormat="1" x14ac:dyDescent="0.25"/>
    <row r="1506" customFormat="1" x14ac:dyDescent="0.25"/>
    <row r="1507" customFormat="1" x14ac:dyDescent="0.25"/>
    <row r="1508" customFormat="1" x14ac:dyDescent="0.25"/>
    <row r="1509" customFormat="1" x14ac:dyDescent="0.25"/>
    <row r="1510" customFormat="1" x14ac:dyDescent="0.25"/>
    <row r="1511" customFormat="1" x14ac:dyDescent="0.25"/>
    <row r="1512" customFormat="1" x14ac:dyDescent="0.25"/>
    <row r="1513" customFormat="1" x14ac:dyDescent="0.25"/>
    <row r="1514" customFormat="1" x14ac:dyDescent="0.25"/>
    <row r="1515" customFormat="1" x14ac:dyDescent="0.25"/>
    <row r="1516" customFormat="1" x14ac:dyDescent="0.25"/>
    <row r="1517" customFormat="1" x14ac:dyDescent="0.25"/>
    <row r="1518" customFormat="1" x14ac:dyDescent="0.25"/>
    <row r="1519" customFormat="1" x14ac:dyDescent="0.25"/>
    <row r="1520" customFormat="1" x14ac:dyDescent="0.25"/>
    <row r="1521" customFormat="1" x14ac:dyDescent="0.25"/>
    <row r="1522" customFormat="1" x14ac:dyDescent="0.25"/>
    <row r="1523" customFormat="1" x14ac:dyDescent="0.25"/>
    <row r="1524" customFormat="1" x14ac:dyDescent="0.25"/>
    <row r="1525" customFormat="1" x14ac:dyDescent="0.25"/>
    <row r="1526" customFormat="1" x14ac:dyDescent="0.25"/>
    <row r="1527" customFormat="1" x14ac:dyDescent="0.25"/>
    <row r="1528" customFormat="1" x14ac:dyDescent="0.25"/>
    <row r="1529" customFormat="1" x14ac:dyDescent="0.25"/>
    <row r="1530" customFormat="1" x14ac:dyDescent="0.25"/>
    <row r="1531" customFormat="1" x14ac:dyDescent="0.25"/>
    <row r="1532" customFormat="1" x14ac:dyDescent="0.25"/>
    <row r="1533" customFormat="1" x14ac:dyDescent="0.25"/>
    <row r="1534" customFormat="1" x14ac:dyDescent="0.25"/>
    <row r="1535" customFormat="1" x14ac:dyDescent="0.25"/>
    <row r="1536" customFormat="1" x14ac:dyDescent="0.25"/>
    <row r="1537" customFormat="1" x14ac:dyDescent="0.25"/>
    <row r="1538" customFormat="1" x14ac:dyDescent="0.25"/>
    <row r="1539" customFormat="1" x14ac:dyDescent="0.25"/>
    <row r="1540" customFormat="1" x14ac:dyDescent="0.25"/>
    <row r="1541" customFormat="1" x14ac:dyDescent="0.25"/>
    <row r="1542" customFormat="1" x14ac:dyDescent="0.25"/>
    <row r="1543" customFormat="1" x14ac:dyDescent="0.25"/>
    <row r="1544" customFormat="1" x14ac:dyDescent="0.25"/>
    <row r="1545" customFormat="1" x14ac:dyDescent="0.25"/>
    <row r="1546" customFormat="1" x14ac:dyDescent="0.25"/>
    <row r="1547" customFormat="1" x14ac:dyDescent="0.25"/>
    <row r="1548" customFormat="1" x14ac:dyDescent="0.25"/>
    <row r="1549" customFormat="1" x14ac:dyDescent="0.25"/>
    <row r="1550" customFormat="1" x14ac:dyDescent="0.25"/>
    <row r="1551" customFormat="1" x14ac:dyDescent="0.25"/>
    <row r="1552" customFormat="1" x14ac:dyDescent="0.25"/>
    <row r="1553" customFormat="1" x14ac:dyDescent="0.25"/>
    <row r="1554" customFormat="1" x14ac:dyDescent="0.25"/>
    <row r="1555" customFormat="1" x14ac:dyDescent="0.25"/>
    <row r="1556" customFormat="1" x14ac:dyDescent="0.25"/>
    <row r="1557" customFormat="1" x14ac:dyDescent="0.25"/>
    <row r="1558" customFormat="1" x14ac:dyDescent="0.25"/>
    <row r="1559" customFormat="1" x14ac:dyDescent="0.25"/>
    <row r="1560" customFormat="1" x14ac:dyDescent="0.25"/>
    <row r="1561" customFormat="1" x14ac:dyDescent="0.25"/>
    <row r="1562" customFormat="1" x14ac:dyDescent="0.25"/>
    <row r="1563" customFormat="1" x14ac:dyDescent="0.25"/>
    <row r="1564" customFormat="1" x14ac:dyDescent="0.25"/>
    <row r="1565" customFormat="1" x14ac:dyDescent="0.25"/>
    <row r="1566" customFormat="1" x14ac:dyDescent="0.25"/>
    <row r="1567" customFormat="1" x14ac:dyDescent="0.25"/>
    <row r="1568" customFormat="1" x14ac:dyDescent="0.25"/>
    <row r="1569" customFormat="1" x14ac:dyDescent="0.25"/>
    <row r="1570" customFormat="1" x14ac:dyDescent="0.25"/>
    <row r="1571" customFormat="1" x14ac:dyDescent="0.25"/>
    <row r="1572" customFormat="1" x14ac:dyDescent="0.25"/>
    <row r="1573" customFormat="1" x14ac:dyDescent="0.25"/>
    <row r="1574" customFormat="1" x14ac:dyDescent="0.25"/>
    <row r="1575" customFormat="1" x14ac:dyDescent="0.25"/>
    <row r="1576" customFormat="1" x14ac:dyDescent="0.25"/>
    <row r="1577" customFormat="1" x14ac:dyDescent="0.25"/>
    <row r="1578" customFormat="1" x14ac:dyDescent="0.25"/>
    <row r="1579" customFormat="1" x14ac:dyDescent="0.25"/>
    <row r="1580" customFormat="1" x14ac:dyDescent="0.25"/>
    <row r="1581" customFormat="1" x14ac:dyDescent="0.25"/>
    <row r="1582" customFormat="1" x14ac:dyDescent="0.25"/>
    <row r="1583" customFormat="1" x14ac:dyDescent="0.25"/>
    <row r="1584" customFormat="1" x14ac:dyDescent="0.25"/>
    <row r="1585" customFormat="1" x14ac:dyDescent="0.25"/>
    <row r="1586" customFormat="1" x14ac:dyDescent="0.25"/>
    <row r="1587" customFormat="1" x14ac:dyDescent="0.25"/>
    <row r="1588" customFormat="1" x14ac:dyDescent="0.25"/>
    <row r="1589" customFormat="1" x14ac:dyDescent="0.25"/>
    <row r="1590" customFormat="1" x14ac:dyDescent="0.25"/>
    <row r="1591" customFormat="1" x14ac:dyDescent="0.25"/>
    <row r="1592" customFormat="1" x14ac:dyDescent="0.25"/>
    <row r="1593" customFormat="1" x14ac:dyDescent="0.25"/>
    <row r="1594" customFormat="1" x14ac:dyDescent="0.25"/>
    <row r="1595" customFormat="1" x14ac:dyDescent="0.25"/>
    <row r="1596" customFormat="1" x14ac:dyDescent="0.25"/>
    <row r="1597" customFormat="1" x14ac:dyDescent="0.25"/>
    <row r="1598" customFormat="1" x14ac:dyDescent="0.25"/>
    <row r="1599" customFormat="1" x14ac:dyDescent="0.25"/>
    <row r="1600" customFormat="1" x14ac:dyDescent="0.25"/>
    <row r="1601" customFormat="1" x14ac:dyDescent="0.25"/>
    <row r="1602" customFormat="1" x14ac:dyDescent="0.25"/>
    <row r="1603" customFormat="1" x14ac:dyDescent="0.25"/>
    <row r="1604" customFormat="1" x14ac:dyDescent="0.25"/>
    <row r="1605" customFormat="1" x14ac:dyDescent="0.25"/>
    <row r="1606" customFormat="1" x14ac:dyDescent="0.25"/>
    <row r="1607" customFormat="1" x14ac:dyDescent="0.25"/>
    <row r="1608" customFormat="1" x14ac:dyDescent="0.25"/>
    <row r="1609" customFormat="1" x14ac:dyDescent="0.25"/>
    <row r="1610" customFormat="1" x14ac:dyDescent="0.25"/>
    <row r="1611" customFormat="1" x14ac:dyDescent="0.25"/>
    <row r="1612" customFormat="1" x14ac:dyDescent="0.25"/>
    <row r="1613" customFormat="1" x14ac:dyDescent="0.25"/>
    <row r="1614" customFormat="1" x14ac:dyDescent="0.25"/>
    <row r="1615" customFormat="1" x14ac:dyDescent="0.25"/>
    <row r="1616" customFormat="1" x14ac:dyDescent="0.25"/>
    <row r="1617" customFormat="1" x14ac:dyDescent="0.25"/>
    <row r="1618" customFormat="1" x14ac:dyDescent="0.25"/>
    <row r="1619" customFormat="1" x14ac:dyDescent="0.25"/>
    <row r="1620" customFormat="1" x14ac:dyDescent="0.25"/>
    <row r="1621" customFormat="1" x14ac:dyDescent="0.25"/>
    <row r="1622" customFormat="1" x14ac:dyDescent="0.25"/>
    <row r="1623" customFormat="1" x14ac:dyDescent="0.25"/>
    <row r="1624" customFormat="1" x14ac:dyDescent="0.25"/>
    <row r="1625" customFormat="1" x14ac:dyDescent="0.25"/>
    <row r="1626" customFormat="1" x14ac:dyDescent="0.25"/>
    <row r="1627" customFormat="1" x14ac:dyDescent="0.25"/>
    <row r="1628" customFormat="1" x14ac:dyDescent="0.25"/>
    <row r="1629" customFormat="1" x14ac:dyDescent="0.25"/>
    <row r="1630" customFormat="1" x14ac:dyDescent="0.25"/>
    <row r="1631" customFormat="1" x14ac:dyDescent="0.25"/>
    <row r="1632" customFormat="1" x14ac:dyDescent="0.25"/>
    <row r="1633" customFormat="1" x14ac:dyDescent="0.25"/>
    <row r="1634" customFormat="1" x14ac:dyDescent="0.25"/>
    <row r="1635" customFormat="1" x14ac:dyDescent="0.25"/>
    <row r="1636" customFormat="1" x14ac:dyDescent="0.25"/>
    <row r="1637" customFormat="1" x14ac:dyDescent="0.25"/>
    <row r="1638" customFormat="1" x14ac:dyDescent="0.25"/>
    <row r="1639" customFormat="1" x14ac:dyDescent="0.25"/>
    <row r="1640" customFormat="1" x14ac:dyDescent="0.25"/>
    <row r="1641" customFormat="1" x14ac:dyDescent="0.25"/>
    <row r="1642" customFormat="1" x14ac:dyDescent="0.25"/>
    <row r="1643" customFormat="1" x14ac:dyDescent="0.25"/>
    <row r="1644" customFormat="1" x14ac:dyDescent="0.25"/>
    <row r="1645" customFormat="1" x14ac:dyDescent="0.25"/>
    <row r="1646" customFormat="1" x14ac:dyDescent="0.25"/>
    <row r="1647" customFormat="1" x14ac:dyDescent="0.25"/>
    <row r="1648" customFormat="1" x14ac:dyDescent="0.25"/>
    <row r="1649" customFormat="1" x14ac:dyDescent="0.25"/>
    <row r="1650" customFormat="1" x14ac:dyDescent="0.25"/>
    <row r="1651" customFormat="1" x14ac:dyDescent="0.25"/>
    <row r="1652" customFormat="1" x14ac:dyDescent="0.25"/>
    <row r="1653" customFormat="1" x14ac:dyDescent="0.25"/>
    <row r="1654" customFormat="1" x14ac:dyDescent="0.25"/>
    <row r="1655" customFormat="1" x14ac:dyDescent="0.25"/>
    <row r="1656" customFormat="1" x14ac:dyDescent="0.25"/>
    <row r="1657" customFormat="1" x14ac:dyDescent="0.25"/>
    <row r="1658" customFormat="1" x14ac:dyDescent="0.25"/>
    <row r="1659" customFormat="1" x14ac:dyDescent="0.25"/>
    <row r="1660" customFormat="1" x14ac:dyDescent="0.25"/>
    <row r="1661" customFormat="1" x14ac:dyDescent="0.25"/>
    <row r="1662" customFormat="1" x14ac:dyDescent="0.25"/>
    <row r="1663" customFormat="1" x14ac:dyDescent="0.25"/>
    <row r="1664" customFormat="1" x14ac:dyDescent="0.25"/>
    <row r="1665" customFormat="1" x14ac:dyDescent="0.25"/>
    <row r="1666" customFormat="1" x14ac:dyDescent="0.25"/>
    <row r="1667" customFormat="1" x14ac:dyDescent="0.25"/>
    <row r="1668" customFormat="1" x14ac:dyDescent="0.25"/>
    <row r="1669" customFormat="1" x14ac:dyDescent="0.25"/>
    <row r="1670" customFormat="1" x14ac:dyDescent="0.25"/>
    <row r="1671" customFormat="1" x14ac:dyDescent="0.25"/>
    <row r="1672" customFormat="1" x14ac:dyDescent="0.25"/>
    <row r="1673" customFormat="1" x14ac:dyDescent="0.25"/>
    <row r="1674" customFormat="1" x14ac:dyDescent="0.25"/>
    <row r="1675" customFormat="1" x14ac:dyDescent="0.25"/>
    <row r="1676" customFormat="1" x14ac:dyDescent="0.25"/>
    <row r="1677" customFormat="1" x14ac:dyDescent="0.25"/>
    <row r="1678" customFormat="1" x14ac:dyDescent="0.25"/>
    <row r="1679" customFormat="1" x14ac:dyDescent="0.25"/>
    <row r="1680" customFormat="1" x14ac:dyDescent="0.25"/>
    <row r="1681" customFormat="1" x14ac:dyDescent="0.25"/>
    <row r="1682" customFormat="1" x14ac:dyDescent="0.25"/>
    <row r="1683" customFormat="1" x14ac:dyDescent="0.25"/>
    <row r="1684" customFormat="1" x14ac:dyDescent="0.25"/>
    <row r="1685" customFormat="1" x14ac:dyDescent="0.25"/>
    <row r="1686" customFormat="1" x14ac:dyDescent="0.25"/>
    <row r="1687" customFormat="1" x14ac:dyDescent="0.25"/>
    <row r="1688" customFormat="1" x14ac:dyDescent="0.25"/>
    <row r="1689" customFormat="1" x14ac:dyDescent="0.25"/>
    <row r="1690" customFormat="1" x14ac:dyDescent="0.25"/>
    <row r="1691" customFormat="1" x14ac:dyDescent="0.25"/>
    <row r="1692" customFormat="1" x14ac:dyDescent="0.25"/>
    <row r="1693" customFormat="1" x14ac:dyDescent="0.25"/>
    <row r="1694" customFormat="1" x14ac:dyDescent="0.25"/>
    <row r="1695" customFormat="1" x14ac:dyDescent="0.25"/>
    <row r="1696" customFormat="1" x14ac:dyDescent="0.25"/>
    <row r="1697" customFormat="1" x14ac:dyDescent="0.25"/>
    <row r="1698" customFormat="1" x14ac:dyDescent="0.25"/>
    <row r="1699" customFormat="1" x14ac:dyDescent="0.25"/>
    <row r="1700" customFormat="1" x14ac:dyDescent="0.25"/>
    <row r="1701" customFormat="1" x14ac:dyDescent="0.25"/>
    <row r="1702" customFormat="1" x14ac:dyDescent="0.25"/>
    <row r="1703" customFormat="1" x14ac:dyDescent="0.25"/>
    <row r="1704" customFormat="1" x14ac:dyDescent="0.25"/>
    <row r="1705" customFormat="1" x14ac:dyDescent="0.25"/>
    <row r="1706" customFormat="1" x14ac:dyDescent="0.25"/>
    <row r="1707" customFormat="1" x14ac:dyDescent="0.25"/>
    <row r="1708" customFormat="1" x14ac:dyDescent="0.25"/>
    <row r="1709" customFormat="1" x14ac:dyDescent="0.25"/>
    <row r="1710" customFormat="1" x14ac:dyDescent="0.25"/>
    <row r="1711" customFormat="1" x14ac:dyDescent="0.25"/>
    <row r="1712" customFormat="1" x14ac:dyDescent="0.25"/>
    <row r="1713" customFormat="1" x14ac:dyDescent="0.25"/>
    <row r="1714" customFormat="1" x14ac:dyDescent="0.25"/>
    <row r="1715" customFormat="1" x14ac:dyDescent="0.25"/>
    <row r="1716" customFormat="1" x14ac:dyDescent="0.25"/>
    <row r="1717" customFormat="1" x14ac:dyDescent="0.25"/>
    <row r="1718" customFormat="1" x14ac:dyDescent="0.25"/>
    <row r="1719" customFormat="1" x14ac:dyDescent="0.25"/>
    <row r="1720" customFormat="1" x14ac:dyDescent="0.25"/>
    <row r="1721" customFormat="1" x14ac:dyDescent="0.25"/>
    <row r="1722" customFormat="1" x14ac:dyDescent="0.25"/>
    <row r="1723" customFormat="1" x14ac:dyDescent="0.25"/>
    <row r="1724" customFormat="1" x14ac:dyDescent="0.25"/>
    <row r="1725" customFormat="1" x14ac:dyDescent="0.25"/>
    <row r="1726" customFormat="1" x14ac:dyDescent="0.25"/>
    <row r="1727" customFormat="1" x14ac:dyDescent="0.25"/>
    <row r="1728" customFormat="1" x14ac:dyDescent="0.25"/>
    <row r="1729" customFormat="1" x14ac:dyDescent="0.25"/>
    <row r="1730" customFormat="1" x14ac:dyDescent="0.25"/>
    <row r="1731" customFormat="1" x14ac:dyDescent="0.25"/>
    <row r="1732" customFormat="1" x14ac:dyDescent="0.25"/>
    <row r="1733" customFormat="1" x14ac:dyDescent="0.25"/>
    <row r="1734" customFormat="1" x14ac:dyDescent="0.25"/>
    <row r="1735" customFormat="1" x14ac:dyDescent="0.25"/>
    <row r="1736" customFormat="1" x14ac:dyDescent="0.25"/>
    <row r="1737" customFormat="1" x14ac:dyDescent="0.25"/>
    <row r="1738" customFormat="1" x14ac:dyDescent="0.25"/>
    <row r="1739" customFormat="1" x14ac:dyDescent="0.25"/>
    <row r="1740" customFormat="1" x14ac:dyDescent="0.25"/>
    <row r="1741" customFormat="1" x14ac:dyDescent="0.25"/>
    <row r="1742" customFormat="1" x14ac:dyDescent="0.25"/>
    <row r="1743" customFormat="1" x14ac:dyDescent="0.25"/>
    <row r="1744" customFormat="1" x14ac:dyDescent="0.25"/>
    <row r="1745" customFormat="1" x14ac:dyDescent="0.25"/>
    <row r="1746" customFormat="1" x14ac:dyDescent="0.25"/>
    <row r="1747" customFormat="1" x14ac:dyDescent="0.25"/>
    <row r="1748" customFormat="1" x14ac:dyDescent="0.25"/>
    <row r="1749" customFormat="1" x14ac:dyDescent="0.25"/>
    <row r="1750" customFormat="1" x14ac:dyDescent="0.25"/>
    <row r="1751" customFormat="1" x14ac:dyDescent="0.25"/>
    <row r="1752" customFormat="1" x14ac:dyDescent="0.25"/>
    <row r="1753" customFormat="1" x14ac:dyDescent="0.25"/>
    <row r="1754" customFormat="1" x14ac:dyDescent="0.25"/>
    <row r="1755" customFormat="1" x14ac:dyDescent="0.25"/>
    <row r="1756" customFormat="1" x14ac:dyDescent="0.25"/>
    <row r="1757" customFormat="1" x14ac:dyDescent="0.25"/>
    <row r="1758" customFormat="1" x14ac:dyDescent="0.25"/>
    <row r="1759" customFormat="1" x14ac:dyDescent="0.25"/>
    <row r="1760" customFormat="1" x14ac:dyDescent="0.25"/>
    <row r="1761" customFormat="1" x14ac:dyDescent="0.25"/>
    <row r="1762" customFormat="1" x14ac:dyDescent="0.25"/>
    <row r="1763" customFormat="1" x14ac:dyDescent="0.25"/>
    <row r="1764" customFormat="1" x14ac:dyDescent="0.25"/>
    <row r="1765" customFormat="1" x14ac:dyDescent="0.25"/>
    <row r="1766" customFormat="1" x14ac:dyDescent="0.25"/>
    <row r="1767" customFormat="1" x14ac:dyDescent="0.25"/>
    <row r="1768" customFormat="1" x14ac:dyDescent="0.25"/>
    <row r="1769" customFormat="1" x14ac:dyDescent="0.25"/>
    <row r="1770" customFormat="1" x14ac:dyDescent="0.25"/>
    <row r="1771" customFormat="1" x14ac:dyDescent="0.25"/>
    <row r="1772" customFormat="1" x14ac:dyDescent="0.25"/>
    <row r="1773" customFormat="1" x14ac:dyDescent="0.25"/>
    <row r="1774" customFormat="1" x14ac:dyDescent="0.25"/>
    <row r="1775" customFormat="1" x14ac:dyDescent="0.25"/>
    <row r="1776" customFormat="1" x14ac:dyDescent="0.25"/>
    <row r="1777" customFormat="1" x14ac:dyDescent="0.25"/>
    <row r="1778" customFormat="1" x14ac:dyDescent="0.25"/>
    <row r="1779" customFormat="1" x14ac:dyDescent="0.25"/>
    <row r="1780" customFormat="1" x14ac:dyDescent="0.25"/>
    <row r="1781" customFormat="1" x14ac:dyDescent="0.25"/>
    <row r="1782" customFormat="1" x14ac:dyDescent="0.25"/>
    <row r="1783" customFormat="1" x14ac:dyDescent="0.25"/>
    <row r="1784" customFormat="1" x14ac:dyDescent="0.25"/>
    <row r="1785" customFormat="1" x14ac:dyDescent="0.25"/>
    <row r="1786" customFormat="1" x14ac:dyDescent="0.25"/>
    <row r="1787" customFormat="1" x14ac:dyDescent="0.25"/>
    <row r="1788" customFormat="1" x14ac:dyDescent="0.25"/>
    <row r="1789" customFormat="1" x14ac:dyDescent="0.25"/>
    <row r="1790" customFormat="1" x14ac:dyDescent="0.25"/>
    <row r="1791" customFormat="1" x14ac:dyDescent="0.25"/>
    <row r="1792" customFormat="1" x14ac:dyDescent="0.25"/>
    <row r="1793" customFormat="1" x14ac:dyDescent="0.25"/>
    <row r="1794" customFormat="1" x14ac:dyDescent="0.25"/>
    <row r="1795" customFormat="1" x14ac:dyDescent="0.25"/>
    <row r="1796" customFormat="1" x14ac:dyDescent="0.25"/>
    <row r="1797" customFormat="1" x14ac:dyDescent="0.25"/>
    <row r="1798" customFormat="1" x14ac:dyDescent="0.25"/>
    <row r="1799" customFormat="1" x14ac:dyDescent="0.25"/>
    <row r="1800" customFormat="1" x14ac:dyDescent="0.25"/>
    <row r="1801" customFormat="1" x14ac:dyDescent="0.25"/>
    <row r="1802" customFormat="1" x14ac:dyDescent="0.25"/>
    <row r="1803" customFormat="1" x14ac:dyDescent="0.25"/>
    <row r="1804" customFormat="1" x14ac:dyDescent="0.25"/>
    <row r="1805" customFormat="1" x14ac:dyDescent="0.25"/>
    <row r="1806" customFormat="1" x14ac:dyDescent="0.25"/>
    <row r="1807" customFormat="1" x14ac:dyDescent="0.25"/>
    <row r="1808" customFormat="1" x14ac:dyDescent="0.25"/>
    <row r="1809" customFormat="1" x14ac:dyDescent="0.25"/>
    <row r="1810" customFormat="1" x14ac:dyDescent="0.25"/>
    <row r="1811" customFormat="1" x14ac:dyDescent="0.25"/>
    <row r="1812" customFormat="1" x14ac:dyDescent="0.25"/>
    <row r="1813" customFormat="1" x14ac:dyDescent="0.25"/>
    <row r="1814" customFormat="1" x14ac:dyDescent="0.25"/>
    <row r="1815" customFormat="1" x14ac:dyDescent="0.25"/>
    <row r="1816" customFormat="1" x14ac:dyDescent="0.25"/>
    <row r="1817" customFormat="1" x14ac:dyDescent="0.25"/>
    <row r="1818" customFormat="1" x14ac:dyDescent="0.25"/>
    <row r="1819" customFormat="1" x14ac:dyDescent="0.25"/>
    <row r="1820" customFormat="1" x14ac:dyDescent="0.25"/>
    <row r="1821" customFormat="1" x14ac:dyDescent="0.25"/>
    <row r="1822" customFormat="1" x14ac:dyDescent="0.25"/>
    <row r="1823" customFormat="1" x14ac:dyDescent="0.25"/>
    <row r="1824" customFormat="1" x14ac:dyDescent="0.25"/>
    <row r="1825" customFormat="1" x14ac:dyDescent="0.25"/>
    <row r="1826" customFormat="1" x14ac:dyDescent="0.25"/>
    <row r="1827" customFormat="1" x14ac:dyDescent="0.25"/>
    <row r="1828" customFormat="1" x14ac:dyDescent="0.25"/>
    <row r="1829" customFormat="1" x14ac:dyDescent="0.25"/>
    <row r="1830" customFormat="1" x14ac:dyDescent="0.25"/>
    <row r="1831" customFormat="1" x14ac:dyDescent="0.25"/>
    <row r="1832" customFormat="1" x14ac:dyDescent="0.25"/>
    <row r="1833" customFormat="1" x14ac:dyDescent="0.25"/>
    <row r="1834" customFormat="1" x14ac:dyDescent="0.25"/>
    <row r="1835" customFormat="1" x14ac:dyDescent="0.25"/>
    <row r="1836" customFormat="1" x14ac:dyDescent="0.25"/>
    <row r="1837" customFormat="1" x14ac:dyDescent="0.25"/>
    <row r="1838" customFormat="1" x14ac:dyDescent="0.25"/>
    <row r="1839" customFormat="1" x14ac:dyDescent="0.25"/>
    <row r="1840" customFormat="1" x14ac:dyDescent="0.25"/>
    <row r="1841" customFormat="1" x14ac:dyDescent="0.25"/>
    <row r="1842" customFormat="1" x14ac:dyDescent="0.25"/>
    <row r="1843" customFormat="1" x14ac:dyDescent="0.25"/>
    <row r="1844" customFormat="1" x14ac:dyDescent="0.25"/>
    <row r="1845" customFormat="1" x14ac:dyDescent="0.25"/>
    <row r="1846" customFormat="1" x14ac:dyDescent="0.25"/>
    <row r="1847" customFormat="1" x14ac:dyDescent="0.25"/>
    <row r="1848" customFormat="1" x14ac:dyDescent="0.25"/>
    <row r="1849" customFormat="1" x14ac:dyDescent="0.25"/>
    <row r="1850" customFormat="1" x14ac:dyDescent="0.25"/>
    <row r="1851" customFormat="1" x14ac:dyDescent="0.25"/>
    <row r="1852" customFormat="1" x14ac:dyDescent="0.25"/>
    <row r="1853" customFormat="1" x14ac:dyDescent="0.25"/>
    <row r="1854" customFormat="1" x14ac:dyDescent="0.25"/>
    <row r="1855" customFormat="1" x14ac:dyDescent="0.25"/>
    <row r="1856" customFormat="1" x14ac:dyDescent="0.25"/>
    <row r="1857" customFormat="1" x14ac:dyDescent="0.25"/>
    <row r="1858" customFormat="1" x14ac:dyDescent="0.25"/>
    <row r="1859" customFormat="1" x14ac:dyDescent="0.25"/>
    <row r="1860" customFormat="1" x14ac:dyDescent="0.25"/>
    <row r="1861" customFormat="1" x14ac:dyDescent="0.25"/>
    <row r="1862" customFormat="1" x14ac:dyDescent="0.25"/>
    <row r="1863" customFormat="1" x14ac:dyDescent="0.25"/>
    <row r="1864" customFormat="1" x14ac:dyDescent="0.25"/>
    <row r="1865" customFormat="1" x14ac:dyDescent="0.25"/>
    <row r="1866" customFormat="1" x14ac:dyDescent="0.25"/>
    <row r="1867" customFormat="1" x14ac:dyDescent="0.25"/>
    <row r="1868" customFormat="1" x14ac:dyDescent="0.25"/>
    <row r="1869" customFormat="1" x14ac:dyDescent="0.25"/>
    <row r="1870" customFormat="1" x14ac:dyDescent="0.25"/>
    <row r="1871" customFormat="1" x14ac:dyDescent="0.25"/>
    <row r="1872" customFormat="1" x14ac:dyDescent="0.25"/>
    <row r="1873" customFormat="1" x14ac:dyDescent="0.25"/>
    <row r="1874" customFormat="1" x14ac:dyDescent="0.25"/>
    <row r="1875" customFormat="1" x14ac:dyDescent="0.25"/>
    <row r="1876" customFormat="1" x14ac:dyDescent="0.25"/>
    <row r="1877" customFormat="1" x14ac:dyDescent="0.25"/>
    <row r="1878" customFormat="1" x14ac:dyDescent="0.25"/>
    <row r="1879" customFormat="1" x14ac:dyDescent="0.25"/>
    <row r="1880" customFormat="1" x14ac:dyDescent="0.25"/>
    <row r="1881" customFormat="1" x14ac:dyDescent="0.25"/>
    <row r="1882" customFormat="1" x14ac:dyDescent="0.25"/>
    <row r="1883" customFormat="1" x14ac:dyDescent="0.25"/>
    <row r="1884" customFormat="1" x14ac:dyDescent="0.25"/>
    <row r="1885" customFormat="1" x14ac:dyDescent="0.25"/>
    <row r="1886" customFormat="1" x14ac:dyDescent="0.25"/>
    <row r="1887" customFormat="1" x14ac:dyDescent="0.25"/>
    <row r="1888" customFormat="1" x14ac:dyDescent="0.25"/>
    <row r="1889" customFormat="1" x14ac:dyDescent="0.25"/>
    <row r="1890" customFormat="1" x14ac:dyDescent="0.25"/>
    <row r="1891" customFormat="1" x14ac:dyDescent="0.25"/>
    <row r="1892" customFormat="1" x14ac:dyDescent="0.25"/>
    <row r="1893" customFormat="1" x14ac:dyDescent="0.25"/>
    <row r="1894" customFormat="1" x14ac:dyDescent="0.25"/>
    <row r="1895" customFormat="1" x14ac:dyDescent="0.25"/>
    <row r="1896" customFormat="1" x14ac:dyDescent="0.25"/>
    <row r="1897" customFormat="1" x14ac:dyDescent="0.25"/>
    <row r="1898" customFormat="1" x14ac:dyDescent="0.25"/>
    <row r="1899" customFormat="1" x14ac:dyDescent="0.25"/>
    <row r="1900" customFormat="1" x14ac:dyDescent="0.25"/>
    <row r="1901" customFormat="1" x14ac:dyDescent="0.25"/>
    <row r="1902" customFormat="1" x14ac:dyDescent="0.25"/>
    <row r="1903" customFormat="1" x14ac:dyDescent="0.25"/>
    <row r="1904" customFormat="1" x14ac:dyDescent="0.25"/>
    <row r="1905" customFormat="1" x14ac:dyDescent="0.25"/>
    <row r="1906" customFormat="1" x14ac:dyDescent="0.25"/>
    <row r="1907" customFormat="1" x14ac:dyDescent="0.25"/>
    <row r="1908" customFormat="1" x14ac:dyDescent="0.25"/>
    <row r="1909" customFormat="1" x14ac:dyDescent="0.25"/>
    <row r="1910" customFormat="1" x14ac:dyDescent="0.25"/>
    <row r="1911" customFormat="1" x14ac:dyDescent="0.25"/>
    <row r="1912" customFormat="1" x14ac:dyDescent="0.25"/>
    <row r="1913" customFormat="1" x14ac:dyDescent="0.25"/>
    <row r="1914" customFormat="1" x14ac:dyDescent="0.25"/>
    <row r="1915" customFormat="1" x14ac:dyDescent="0.25"/>
    <row r="1916" customFormat="1" x14ac:dyDescent="0.25"/>
    <row r="1917" customFormat="1" x14ac:dyDescent="0.25"/>
    <row r="1918" customFormat="1" x14ac:dyDescent="0.25"/>
    <row r="1919" customFormat="1" x14ac:dyDescent="0.25"/>
    <row r="1920" customFormat="1" x14ac:dyDescent="0.25"/>
    <row r="1921" customFormat="1" x14ac:dyDescent="0.25"/>
    <row r="1922" customFormat="1" x14ac:dyDescent="0.25"/>
    <row r="1923" customFormat="1" x14ac:dyDescent="0.25"/>
    <row r="1924" customFormat="1" x14ac:dyDescent="0.25"/>
    <row r="1925" customFormat="1" x14ac:dyDescent="0.25"/>
    <row r="1926" customFormat="1" x14ac:dyDescent="0.25"/>
    <row r="1927" customFormat="1" x14ac:dyDescent="0.25"/>
    <row r="1928" customFormat="1" x14ac:dyDescent="0.25"/>
    <row r="1929" customFormat="1" x14ac:dyDescent="0.25"/>
    <row r="1930" customFormat="1" x14ac:dyDescent="0.25"/>
    <row r="1931" customFormat="1" x14ac:dyDescent="0.25"/>
    <row r="1932" customFormat="1" x14ac:dyDescent="0.25"/>
    <row r="1933" customFormat="1" x14ac:dyDescent="0.25"/>
    <row r="1934" customFormat="1" x14ac:dyDescent="0.25"/>
    <row r="1935" customFormat="1" x14ac:dyDescent="0.25"/>
    <row r="1936" customFormat="1" x14ac:dyDescent="0.25"/>
    <row r="1937" customFormat="1" x14ac:dyDescent="0.25"/>
    <row r="1938" customFormat="1" x14ac:dyDescent="0.25"/>
    <row r="1939" customFormat="1" x14ac:dyDescent="0.25"/>
    <row r="1940" customFormat="1" x14ac:dyDescent="0.25"/>
    <row r="1941" customFormat="1" x14ac:dyDescent="0.25"/>
    <row r="1942" customFormat="1" x14ac:dyDescent="0.25"/>
    <row r="1943" customFormat="1" x14ac:dyDescent="0.25"/>
    <row r="1944" customFormat="1" x14ac:dyDescent="0.25"/>
    <row r="1945" customFormat="1" x14ac:dyDescent="0.25"/>
    <row r="1946" customFormat="1" x14ac:dyDescent="0.25"/>
    <row r="1947" customFormat="1" x14ac:dyDescent="0.25"/>
    <row r="1948" customFormat="1" x14ac:dyDescent="0.25"/>
    <row r="1949" customFormat="1" x14ac:dyDescent="0.25"/>
    <row r="1950" customFormat="1" x14ac:dyDescent="0.25"/>
    <row r="1951" customFormat="1" x14ac:dyDescent="0.25"/>
    <row r="1952" customFormat="1" x14ac:dyDescent="0.25"/>
    <row r="1953" customFormat="1" x14ac:dyDescent="0.25"/>
    <row r="1954" customFormat="1" x14ac:dyDescent="0.25"/>
    <row r="1955" customFormat="1" x14ac:dyDescent="0.25"/>
    <row r="1956" customFormat="1" x14ac:dyDescent="0.25"/>
    <row r="1957" customFormat="1" x14ac:dyDescent="0.25"/>
    <row r="1958" customFormat="1" x14ac:dyDescent="0.25"/>
    <row r="1959" customFormat="1" x14ac:dyDescent="0.25"/>
    <row r="1960" customFormat="1" x14ac:dyDescent="0.25"/>
    <row r="1961" customFormat="1" x14ac:dyDescent="0.25"/>
    <row r="1962" customFormat="1" x14ac:dyDescent="0.25"/>
    <row r="1963" customFormat="1" x14ac:dyDescent="0.25"/>
    <row r="1964" customFormat="1" x14ac:dyDescent="0.25"/>
    <row r="1965" customFormat="1" x14ac:dyDescent="0.25"/>
    <row r="1966" customFormat="1" x14ac:dyDescent="0.25"/>
    <row r="1967" customFormat="1" x14ac:dyDescent="0.25"/>
    <row r="1968" customFormat="1" x14ac:dyDescent="0.25"/>
    <row r="1969" customFormat="1" x14ac:dyDescent="0.25"/>
    <row r="1970" customFormat="1" x14ac:dyDescent="0.25"/>
    <row r="1971" customFormat="1" x14ac:dyDescent="0.25"/>
    <row r="1972" customFormat="1" x14ac:dyDescent="0.25"/>
    <row r="1973" customFormat="1" x14ac:dyDescent="0.25"/>
    <row r="1974" customFormat="1" x14ac:dyDescent="0.25"/>
    <row r="1975" customFormat="1" x14ac:dyDescent="0.25"/>
    <row r="1976" customFormat="1" x14ac:dyDescent="0.25"/>
    <row r="1977" customFormat="1" x14ac:dyDescent="0.25"/>
    <row r="1978" customFormat="1" x14ac:dyDescent="0.25"/>
    <row r="1979" customFormat="1" x14ac:dyDescent="0.25"/>
    <row r="1980" customFormat="1" x14ac:dyDescent="0.25"/>
    <row r="1981" customFormat="1" x14ac:dyDescent="0.25"/>
    <row r="1982" customFormat="1" x14ac:dyDescent="0.25"/>
    <row r="1983" customFormat="1" x14ac:dyDescent="0.25"/>
    <row r="1984" customFormat="1" x14ac:dyDescent="0.25"/>
    <row r="1985" customFormat="1" x14ac:dyDescent="0.25"/>
    <row r="1986" customFormat="1" x14ac:dyDescent="0.25"/>
    <row r="1987" customFormat="1" x14ac:dyDescent="0.25"/>
    <row r="1988" customFormat="1" x14ac:dyDescent="0.25"/>
    <row r="1989" customFormat="1" x14ac:dyDescent="0.25"/>
    <row r="1990" customFormat="1" x14ac:dyDescent="0.25"/>
    <row r="1991" customFormat="1" x14ac:dyDescent="0.25"/>
    <row r="1992" customFormat="1" x14ac:dyDescent="0.25"/>
    <row r="1993" customFormat="1" x14ac:dyDescent="0.25"/>
    <row r="1994" customFormat="1" x14ac:dyDescent="0.25"/>
    <row r="1995" customFormat="1" x14ac:dyDescent="0.25"/>
    <row r="1996" customFormat="1" x14ac:dyDescent="0.25"/>
    <row r="1997" customFormat="1" x14ac:dyDescent="0.25"/>
    <row r="1998" customFormat="1" x14ac:dyDescent="0.25"/>
    <row r="1999" customFormat="1" x14ac:dyDescent="0.25"/>
    <row r="2000" customFormat="1" x14ac:dyDescent="0.25"/>
    <row r="2001" customFormat="1" x14ac:dyDescent="0.25"/>
    <row r="2002" customFormat="1" x14ac:dyDescent="0.25"/>
    <row r="2003" customFormat="1" x14ac:dyDescent="0.25"/>
    <row r="2004" customFormat="1" x14ac:dyDescent="0.25"/>
    <row r="2005" customFormat="1" x14ac:dyDescent="0.25"/>
    <row r="2006" customFormat="1" x14ac:dyDescent="0.25"/>
    <row r="2007" customFormat="1" x14ac:dyDescent="0.25"/>
    <row r="2008" customFormat="1" x14ac:dyDescent="0.25"/>
    <row r="2009" customFormat="1" x14ac:dyDescent="0.25"/>
    <row r="2010" customFormat="1" x14ac:dyDescent="0.25"/>
    <row r="2011" customFormat="1" x14ac:dyDescent="0.25"/>
    <row r="2012" customFormat="1" x14ac:dyDescent="0.25"/>
    <row r="2013" customFormat="1" x14ac:dyDescent="0.25"/>
    <row r="2014" customFormat="1" x14ac:dyDescent="0.25"/>
    <row r="2015" customFormat="1" x14ac:dyDescent="0.25"/>
    <row r="2016" customFormat="1" x14ac:dyDescent="0.25"/>
    <row r="2017" customFormat="1" x14ac:dyDescent="0.25"/>
    <row r="2018" customFormat="1" x14ac:dyDescent="0.25"/>
    <row r="2019" customFormat="1" x14ac:dyDescent="0.25"/>
    <row r="2020" customFormat="1" x14ac:dyDescent="0.25"/>
    <row r="2021" customFormat="1" x14ac:dyDescent="0.25"/>
    <row r="2022" customFormat="1" x14ac:dyDescent="0.25"/>
    <row r="2023" customFormat="1" x14ac:dyDescent="0.25"/>
    <row r="2024" customFormat="1" x14ac:dyDescent="0.25"/>
    <row r="2025" customFormat="1" x14ac:dyDescent="0.25"/>
    <row r="2026" customFormat="1" x14ac:dyDescent="0.25"/>
    <row r="2027" customFormat="1" x14ac:dyDescent="0.25"/>
    <row r="2028" customFormat="1" x14ac:dyDescent="0.25"/>
    <row r="2029" customFormat="1" x14ac:dyDescent="0.25"/>
    <row r="2030" customFormat="1" x14ac:dyDescent="0.25"/>
    <row r="2031" customFormat="1" x14ac:dyDescent="0.25"/>
    <row r="2032" customFormat="1" x14ac:dyDescent="0.25"/>
    <row r="2033" customFormat="1" x14ac:dyDescent="0.25"/>
    <row r="2034" customFormat="1" x14ac:dyDescent="0.25"/>
    <row r="2035" customFormat="1" x14ac:dyDescent="0.25"/>
    <row r="2036" customFormat="1" x14ac:dyDescent="0.25"/>
    <row r="2037" customFormat="1" x14ac:dyDescent="0.25"/>
    <row r="2038" customFormat="1" x14ac:dyDescent="0.25"/>
    <row r="2039" customFormat="1" x14ac:dyDescent="0.25"/>
    <row r="2040" customFormat="1" x14ac:dyDescent="0.25"/>
    <row r="2041" customFormat="1" x14ac:dyDescent="0.25"/>
    <row r="2042" customFormat="1" x14ac:dyDescent="0.25"/>
    <row r="2043" customFormat="1" x14ac:dyDescent="0.25"/>
    <row r="2044" customFormat="1" x14ac:dyDescent="0.25"/>
    <row r="2045" customFormat="1" x14ac:dyDescent="0.25"/>
    <row r="2046" customFormat="1" x14ac:dyDescent="0.25"/>
    <row r="2047" customFormat="1" x14ac:dyDescent="0.25"/>
    <row r="2048" customFormat="1" x14ac:dyDescent="0.25"/>
    <row r="2049" customFormat="1" x14ac:dyDescent="0.25"/>
    <row r="2050" customFormat="1" x14ac:dyDescent="0.25"/>
    <row r="2051" customFormat="1" x14ac:dyDescent="0.25"/>
    <row r="2052" customFormat="1" x14ac:dyDescent="0.25"/>
    <row r="2053" customFormat="1" x14ac:dyDescent="0.25"/>
    <row r="2054" customFormat="1" x14ac:dyDescent="0.25"/>
    <row r="2055" customFormat="1" x14ac:dyDescent="0.25"/>
    <row r="2056" customFormat="1" x14ac:dyDescent="0.25"/>
    <row r="2057" customFormat="1" x14ac:dyDescent="0.25"/>
    <row r="2058" customFormat="1" x14ac:dyDescent="0.25"/>
    <row r="2059" customFormat="1" x14ac:dyDescent="0.25"/>
    <row r="2060" customFormat="1" x14ac:dyDescent="0.25"/>
    <row r="2061" customFormat="1" x14ac:dyDescent="0.25"/>
    <row r="2062" customFormat="1" x14ac:dyDescent="0.25"/>
    <row r="2063" customFormat="1" x14ac:dyDescent="0.25"/>
    <row r="2064" customFormat="1" x14ac:dyDescent="0.25"/>
    <row r="2065" customFormat="1" x14ac:dyDescent="0.25"/>
    <row r="2066" customFormat="1" x14ac:dyDescent="0.25"/>
    <row r="2067" customFormat="1" x14ac:dyDescent="0.25"/>
    <row r="2068" customFormat="1" x14ac:dyDescent="0.25"/>
    <row r="2069" customFormat="1" x14ac:dyDescent="0.25"/>
    <row r="2070" customFormat="1" x14ac:dyDescent="0.25"/>
    <row r="2071" customFormat="1" x14ac:dyDescent="0.25"/>
    <row r="2072" customFormat="1" x14ac:dyDescent="0.25"/>
    <row r="2073" customFormat="1" x14ac:dyDescent="0.25"/>
    <row r="2074" customFormat="1" x14ac:dyDescent="0.25"/>
    <row r="2075" customFormat="1" x14ac:dyDescent="0.25"/>
    <row r="2076" customFormat="1" x14ac:dyDescent="0.25"/>
    <row r="2077" customFormat="1" x14ac:dyDescent="0.25"/>
    <row r="2078" customFormat="1" x14ac:dyDescent="0.25"/>
    <row r="2079" customFormat="1" x14ac:dyDescent="0.25"/>
    <row r="2080" customFormat="1" x14ac:dyDescent="0.25"/>
    <row r="2081" customFormat="1" x14ac:dyDescent="0.25"/>
    <row r="2082" customFormat="1" x14ac:dyDescent="0.25"/>
    <row r="2083" customFormat="1" x14ac:dyDescent="0.25"/>
    <row r="2084" customFormat="1" x14ac:dyDescent="0.25"/>
    <row r="2085" customFormat="1" x14ac:dyDescent="0.25"/>
    <row r="2086" customFormat="1" x14ac:dyDescent="0.25"/>
    <row r="2087" customFormat="1" x14ac:dyDescent="0.25"/>
    <row r="2088" customFormat="1" x14ac:dyDescent="0.25"/>
    <row r="2089" customFormat="1" x14ac:dyDescent="0.25"/>
    <row r="2090" customFormat="1" x14ac:dyDescent="0.25"/>
    <row r="2091" customFormat="1" x14ac:dyDescent="0.25"/>
    <row r="2092" customFormat="1" x14ac:dyDescent="0.25"/>
    <row r="2093" customFormat="1" x14ac:dyDescent="0.25"/>
    <row r="2094" customFormat="1" x14ac:dyDescent="0.25"/>
    <row r="2095" customFormat="1" x14ac:dyDescent="0.25"/>
    <row r="2096" customFormat="1" x14ac:dyDescent="0.25"/>
    <row r="2097" customFormat="1" x14ac:dyDescent="0.25"/>
    <row r="2098" customFormat="1" x14ac:dyDescent="0.25"/>
    <row r="2099" customFormat="1" x14ac:dyDescent="0.25"/>
    <row r="2100" customFormat="1" x14ac:dyDescent="0.25"/>
    <row r="2101" customFormat="1" x14ac:dyDescent="0.25"/>
    <row r="2102" customFormat="1" x14ac:dyDescent="0.25"/>
    <row r="2103" customFormat="1" x14ac:dyDescent="0.25"/>
    <row r="2104" customFormat="1" x14ac:dyDescent="0.25"/>
    <row r="2105" customFormat="1" x14ac:dyDescent="0.25"/>
    <row r="2106" customFormat="1" x14ac:dyDescent="0.25"/>
    <row r="2107" customFormat="1" x14ac:dyDescent="0.25"/>
    <row r="2108" customFormat="1" x14ac:dyDescent="0.25"/>
    <row r="2109" customFormat="1" x14ac:dyDescent="0.25"/>
    <row r="2110" customFormat="1" x14ac:dyDescent="0.25"/>
    <row r="2111" customFormat="1" x14ac:dyDescent="0.25"/>
    <row r="2112" customFormat="1" x14ac:dyDescent="0.25"/>
    <row r="2113" customFormat="1" x14ac:dyDescent="0.25"/>
    <row r="2114" customFormat="1" x14ac:dyDescent="0.25"/>
    <row r="2115" customFormat="1" x14ac:dyDescent="0.25"/>
    <row r="2116" customFormat="1" x14ac:dyDescent="0.25"/>
    <row r="2117" customFormat="1" x14ac:dyDescent="0.25"/>
    <row r="2118" customFormat="1" x14ac:dyDescent="0.25"/>
    <row r="2119" customFormat="1" x14ac:dyDescent="0.25"/>
    <row r="2120" customFormat="1" x14ac:dyDescent="0.25"/>
    <row r="2121" customFormat="1" x14ac:dyDescent="0.25"/>
    <row r="2122" customFormat="1" x14ac:dyDescent="0.25"/>
    <row r="2123" customFormat="1" x14ac:dyDescent="0.25"/>
    <row r="2124" customFormat="1" x14ac:dyDescent="0.25"/>
    <row r="2125" customFormat="1" x14ac:dyDescent="0.25"/>
    <row r="2126" customFormat="1" x14ac:dyDescent="0.25"/>
    <row r="2127" customFormat="1" x14ac:dyDescent="0.25"/>
    <row r="2128" customFormat="1" x14ac:dyDescent="0.25"/>
    <row r="2129" customFormat="1" x14ac:dyDescent="0.25"/>
    <row r="2130" customFormat="1" x14ac:dyDescent="0.25"/>
    <row r="2131" customFormat="1" x14ac:dyDescent="0.25"/>
    <row r="2132" customFormat="1" x14ac:dyDescent="0.25"/>
    <row r="2133" customFormat="1" x14ac:dyDescent="0.25"/>
    <row r="2134" customFormat="1" x14ac:dyDescent="0.25"/>
    <row r="2135" customFormat="1" x14ac:dyDescent="0.25"/>
    <row r="2136" customFormat="1" x14ac:dyDescent="0.25"/>
    <row r="2137" customFormat="1" x14ac:dyDescent="0.25"/>
    <row r="2138" customFormat="1" x14ac:dyDescent="0.25"/>
    <row r="2139" customFormat="1" x14ac:dyDescent="0.25"/>
    <row r="2140" customFormat="1" x14ac:dyDescent="0.25"/>
    <row r="2141" customFormat="1" x14ac:dyDescent="0.25"/>
    <row r="2142" customFormat="1" x14ac:dyDescent="0.25"/>
    <row r="2143" customFormat="1" x14ac:dyDescent="0.25"/>
    <row r="2144" customFormat="1" x14ac:dyDescent="0.25"/>
    <row r="2145" customFormat="1" x14ac:dyDescent="0.25"/>
    <row r="2146" customFormat="1" x14ac:dyDescent="0.25"/>
    <row r="2147" customFormat="1" x14ac:dyDescent="0.25"/>
    <row r="2148" customFormat="1" x14ac:dyDescent="0.25"/>
    <row r="2149" customFormat="1" x14ac:dyDescent="0.25"/>
    <row r="2150" customFormat="1" x14ac:dyDescent="0.25"/>
    <row r="2151" customFormat="1" x14ac:dyDescent="0.25"/>
    <row r="2152" customFormat="1" x14ac:dyDescent="0.25"/>
    <row r="2153" customFormat="1" x14ac:dyDescent="0.25"/>
    <row r="2154" customFormat="1" x14ac:dyDescent="0.25"/>
    <row r="2155" customFormat="1" x14ac:dyDescent="0.25"/>
    <row r="2156" customFormat="1" x14ac:dyDescent="0.25"/>
    <row r="2157" customFormat="1" x14ac:dyDescent="0.25"/>
    <row r="2158" customFormat="1" x14ac:dyDescent="0.25"/>
    <row r="2159" customFormat="1" x14ac:dyDescent="0.25"/>
    <row r="2160" customFormat="1" x14ac:dyDescent="0.25"/>
    <row r="2161" customFormat="1" x14ac:dyDescent="0.25"/>
    <row r="2162" customFormat="1" x14ac:dyDescent="0.25"/>
    <row r="2163" customFormat="1" x14ac:dyDescent="0.25"/>
    <row r="2164" customFormat="1" x14ac:dyDescent="0.25"/>
    <row r="2165" customFormat="1" x14ac:dyDescent="0.25"/>
    <row r="2166" customFormat="1" x14ac:dyDescent="0.25"/>
    <row r="2167" customFormat="1" x14ac:dyDescent="0.25"/>
    <row r="2168" customFormat="1" x14ac:dyDescent="0.25"/>
    <row r="2169" customFormat="1" x14ac:dyDescent="0.25"/>
    <row r="2170" customFormat="1" x14ac:dyDescent="0.25"/>
    <row r="2171" customFormat="1" x14ac:dyDescent="0.25"/>
    <row r="2172" customFormat="1" x14ac:dyDescent="0.25"/>
    <row r="2173" customFormat="1" x14ac:dyDescent="0.25"/>
    <row r="2174" customFormat="1" x14ac:dyDescent="0.25"/>
    <row r="2175" customFormat="1" x14ac:dyDescent="0.25"/>
    <row r="2176" customFormat="1" x14ac:dyDescent="0.25"/>
    <row r="2177" customFormat="1" x14ac:dyDescent="0.25"/>
    <row r="2178" customFormat="1" x14ac:dyDescent="0.25"/>
    <row r="2179" customFormat="1" x14ac:dyDescent="0.25"/>
    <row r="2180" customFormat="1" x14ac:dyDescent="0.25"/>
    <row r="2181" customFormat="1" x14ac:dyDescent="0.25"/>
    <row r="2182" customFormat="1" x14ac:dyDescent="0.25"/>
    <row r="2183" customFormat="1" x14ac:dyDescent="0.25"/>
    <row r="2184" customFormat="1" x14ac:dyDescent="0.25"/>
    <row r="2185" customFormat="1" x14ac:dyDescent="0.25"/>
    <row r="2186" customFormat="1" x14ac:dyDescent="0.25"/>
    <row r="2187" customFormat="1" x14ac:dyDescent="0.25"/>
    <row r="2188" customFormat="1" x14ac:dyDescent="0.25"/>
    <row r="2189" customFormat="1" x14ac:dyDescent="0.25"/>
    <row r="2190" customFormat="1" x14ac:dyDescent="0.25"/>
    <row r="2191" customFormat="1" x14ac:dyDescent="0.25"/>
    <row r="2192" customFormat="1" x14ac:dyDescent="0.25"/>
    <row r="2193" customFormat="1" x14ac:dyDescent="0.25"/>
    <row r="2194" customFormat="1" x14ac:dyDescent="0.25"/>
    <row r="2195" customFormat="1" x14ac:dyDescent="0.25"/>
    <row r="2196" customFormat="1" x14ac:dyDescent="0.25"/>
    <row r="2197" customFormat="1" x14ac:dyDescent="0.25"/>
    <row r="2198" customFormat="1" x14ac:dyDescent="0.25"/>
    <row r="2199" customFormat="1" x14ac:dyDescent="0.25"/>
    <row r="2200" customFormat="1" x14ac:dyDescent="0.25"/>
    <row r="2201" customFormat="1" x14ac:dyDescent="0.25"/>
    <row r="2202" customFormat="1" x14ac:dyDescent="0.25"/>
    <row r="2203" customFormat="1" x14ac:dyDescent="0.25"/>
    <row r="2204" customFormat="1" x14ac:dyDescent="0.25"/>
    <row r="2205" customFormat="1" x14ac:dyDescent="0.25"/>
    <row r="2206" customFormat="1" x14ac:dyDescent="0.25"/>
    <row r="2207" customFormat="1" x14ac:dyDescent="0.25"/>
    <row r="2208" customFormat="1" x14ac:dyDescent="0.25"/>
    <row r="2209" customFormat="1" x14ac:dyDescent="0.25"/>
    <row r="2210" customFormat="1" x14ac:dyDescent="0.25"/>
    <row r="2211" customFormat="1" x14ac:dyDescent="0.25"/>
    <row r="2212" customFormat="1" x14ac:dyDescent="0.25"/>
    <row r="2213" customFormat="1" x14ac:dyDescent="0.25"/>
    <row r="2214" customFormat="1" x14ac:dyDescent="0.25"/>
    <row r="2215" customFormat="1" x14ac:dyDescent="0.25"/>
    <row r="2216" customFormat="1" x14ac:dyDescent="0.25"/>
    <row r="2217" customFormat="1" x14ac:dyDescent="0.25"/>
    <row r="2218" customFormat="1" x14ac:dyDescent="0.25"/>
    <row r="2219" customFormat="1" x14ac:dyDescent="0.25"/>
    <row r="2220" customFormat="1" x14ac:dyDescent="0.25"/>
    <row r="2221" customFormat="1" x14ac:dyDescent="0.25"/>
    <row r="2222" customFormat="1" x14ac:dyDescent="0.25"/>
    <row r="2223" customFormat="1" x14ac:dyDescent="0.25"/>
    <row r="2224" customFormat="1" x14ac:dyDescent="0.25"/>
    <row r="2225" customFormat="1" x14ac:dyDescent="0.25"/>
    <row r="2226" customFormat="1" x14ac:dyDescent="0.25"/>
    <row r="2227" customFormat="1" x14ac:dyDescent="0.25"/>
    <row r="2228" customFormat="1" x14ac:dyDescent="0.25"/>
    <row r="2229" customFormat="1" x14ac:dyDescent="0.25"/>
    <row r="2230" customFormat="1" x14ac:dyDescent="0.25"/>
    <row r="2231" customFormat="1" x14ac:dyDescent="0.25"/>
    <row r="2232" customFormat="1" x14ac:dyDescent="0.25"/>
    <row r="2233" customFormat="1" x14ac:dyDescent="0.25"/>
    <row r="2234" customFormat="1" x14ac:dyDescent="0.25"/>
    <row r="2235" customFormat="1" x14ac:dyDescent="0.25"/>
    <row r="2236" customFormat="1" x14ac:dyDescent="0.25"/>
    <row r="2237" customFormat="1" x14ac:dyDescent="0.25"/>
    <row r="2238" customFormat="1" x14ac:dyDescent="0.25"/>
    <row r="2239" customFormat="1" x14ac:dyDescent="0.25"/>
    <row r="2240" customFormat="1" x14ac:dyDescent="0.25"/>
    <row r="2241" customFormat="1" x14ac:dyDescent="0.25"/>
    <row r="2242" customFormat="1" x14ac:dyDescent="0.25"/>
    <row r="2243" customFormat="1" x14ac:dyDescent="0.25"/>
    <row r="2244" customFormat="1" x14ac:dyDescent="0.25"/>
    <row r="2245" customFormat="1" x14ac:dyDescent="0.25"/>
    <row r="2246" customFormat="1" x14ac:dyDescent="0.25"/>
    <row r="2247" customFormat="1" x14ac:dyDescent="0.25"/>
    <row r="2248" customFormat="1" x14ac:dyDescent="0.25"/>
    <row r="2249" customFormat="1" x14ac:dyDescent="0.25"/>
    <row r="2250" customFormat="1" x14ac:dyDescent="0.25"/>
    <row r="2251" customFormat="1" x14ac:dyDescent="0.25"/>
    <row r="2252" customFormat="1" x14ac:dyDescent="0.25"/>
    <row r="2253" customFormat="1" x14ac:dyDescent="0.25"/>
    <row r="2254" customFormat="1" x14ac:dyDescent="0.25"/>
    <row r="2255" customFormat="1" x14ac:dyDescent="0.25"/>
    <row r="2256" customFormat="1" x14ac:dyDescent="0.25"/>
    <row r="2257" customFormat="1" x14ac:dyDescent="0.25"/>
    <row r="2258" customFormat="1" x14ac:dyDescent="0.25"/>
    <row r="2259" customFormat="1" x14ac:dyDescent="0.25"/>
    <row r="2260" customFormat="1" x14ac:dyDescent="0.25"/>
    <row r="2261" customFormat="1" x14ac:dyDescent="0.25"/>
    <row r="2262" customFormat="1" x14ac:dyDescent="0.25"/>
    <row r="2263" customFormat="1" x14ac:dyDescent="0.25"/>
    <row r="2264" customFormat="1" x14ac:dyDescent="0.25"/>
    <row r="2265" customFormat="1" x14ac:dyDescent="0.25"/>
    <row r="2266" customFormat="1" x14ac:dyDescent="0.25"/>
    <row r="2267" customFormat="1" x14ac:dyDescent="0.25"/>
    <row r="2268" customFormat="1" x14ac:dyDescent="0.25"/>
    <row r="2269" customFormat="1" x14ac:dyDescent="0.25"/>
    <row r="2270" customFormat="1" x14ac:dyDescent="0.25"/>
    <row r="2271" customFormat="1" x14ac:dyDescent="0.25"/>
    <row r="2272" customFormat="1" x14ac:dyDescent="0.25"/>
    <row r="2273" customFormat="1" x14ac:dyDescent="0.25"/>
    <row r="2274" customFormat="1" x14ac:dyDescent="0.25"/>
    <row r="2275" customFormat="1" x14ac:dyDescent="0.25"/>
    <row r="2276" customFormat="1" x14ac:dyDescent="0.25"/>
    <row r="2277" customFormat="1" x14ac:dyDescent="0.25"/>
    <row r="2278" customFormat="1" x14ac:dyDescent="0.25"/>
    <row r="2279" customFormat="1" x14ac:dyDescent="0.25"/>
    <row r="2280" customFormat="1" x14ac:dyDescent="0.25"/>
    <row r="2281" customFormat="1" x14ac:dyDescent="0.25"/>
    <row r="2282" customFormat="1" x14ac:dyDescent="0.25"/>
    <row r="2283" customFormat="1" x14ac:dyDescent="0.25"/>
    <row r="2284" customFormat="1" x14ac:dyDescent="0.25"/>
    <row r="2285" customFormat="1" x14ac:dyDescent="0.25"/>
    <row r="2286" customFormat="1" x14ac:dyDescent="0.25"/>
    <row r="2287" customFormat="1" x14ac:dyDescent="0.25"/>
    <row r="2288" customFormat="1" x14ac:dyDescent="0.25"/>
    <row r="2289" customFormat="1" x14ac:dyDescent="0.25"/>
    <row r="2290" customFormat="1" x14ac:dyDescent="0.25"/>
    <row r="2291" customFormat="1" x14ac:dyDescent="0.25"/>
    <row r="2292" customFormat="1" x14ac:dyDescent="0.25"/>
    <row r="2293" customFormat="1" x14ac:dyDescent="0.25"/>
    <row r="2294" customFormat="1" x14ac:dyDescent="0.25"/>
    <row r="2295" customFormat="1" x14ac:dyDescent="0.25"/>
    <row r="2296" customFormat="1" x14ac:dyDescent="0.25"/>
    <row r="2297" customFormat="1" x14ac:dyDescent="0.25"/>
    <row r="2298" customFormat="1" x14ac:dyDescent="0.25"/>
    <row r="2299" customFormat="1" x14ac:dyDescent="0.25"/>
    <row r="2300" customFormat="1" x14ac:dyDescent="0.25"/>
    <row r="2301" customFormat="1" x14ac:dyDescent="0.25"/>
    <row r="2302" customFormat="1" x14ac:dyDescent="0.25"/>
    <row r="2303" customFormat="1" x14ac:dyDescent="0.25"/>
    <row r="2304" customFormat="1" x14ac:dyDescent="0.25"/>
    <row r="2305" customFormat="1" x14ac:dyDescent="0.25"/>
    <row r="2306" customFormat="1" x14ac:dyDescent="0.25"/>
    <row r="2307" customFormat="1" x14ac:dyDescent="0.25"/>
    <row r="2308" customFormat="1" x14ac:dyDescent="0.25"/>
    <row r="2309" customFormat="1" x14ac:dyDescent="0.25"/>
    <row r="2310" customFormat="1" x14ac:dyDescent="0.25"/>
    <row r="2311" customFormat="1" x14ac:dyDescent="0.25"/>
    <row r="2312" customFormat="1" x14ac:dyDescent="0.25"/>
    <row r="2313" customFormat="1" x14ac:dyDescent="0.25"/>
    <row r="2314" customFormat="1" x14ac:dyDescent="0.25"/>
    <row r="2315" customFormat="1" x14ac:dyDescent="0.25"/>
    <row r="2316" customFormat="1" x14ac:dyDescent="0.25"/>
    <row r="2317" customFormat="1" x14ac:dyDescent="0.25"/>
    <row r="2318" customFormat="1" x14ac:dyDescent="0.25"/>
    <row r="2319" customFormat="1" x14ac:dyDescent="0.25"/>
    <row r="2320" customFormat="1" x14ac:dyDescent="0.25"/>
    <row r="2321" customFormat="1" x14ac:dyDescent="0.25"/>
    <row r="2322" customFormat="1" x14ac:dyDescent="0.25"/>
    <row r="2323" customFormat="1" x14ac:dyDescent="0.25"/>
    <row r="2324" customFormat="1" x14ac:dyDescent="0.25"/>
    <row r="2325" customFormat="1" x14ac:dyDescent="0.25"/>
    <row r="2326" customFormat="1" x14ac:dyDescent="0.25"/>
    <row r="2327" customFormat="1" x14ac:dyDescent="0.25"/>
    <row r="2328" customFormat="1" x14ac:dyDescent="0.25"/>
    <row r="2329" customFormat="1" x14ac:dyDescent="0.25"/>
    <row r="2330" customFormat="1" x14ac:dyDescent="0.25"/>
    <row r="2331" customFormat="1" x14ac:dyDescent="0.25"/>
    <row r="2332" customFormat="1" x14ac:dyDescent="0.25"/>
    <row r="2333" customFormat="1" x14ac:dyDescent="0.25"/>
    <row r="2334" customFormat="1" x14ac:dyDescent="0.25"/>
    <row r="2335" customFormat="1" x14ac:dyDescent="0.25"/>
    <row r="2336" customFormat="1" x14ac:dyDescent="0.25"/>
    <row r="2337" customFormat="1" x14ac:dyDescent="0.25"/>
    <row r="2338" customFormat="1" x14ac:dyDescent="0.25"/>
    <row r="2339" customFormat="1" x14ac:dyDescent="0.25"/>
    <row r="2340" customFormat="1" x14ac:dyDescent="0.25"/>
    <row r="2341" customFormat="1" x14ac:dyDescent="0.25"/>
    <row r="2342" customFormat="1" x14ac:dyDescent="0.25"/>
    <row r="2343" customFormat="1" x14ac:dyDescent="0.25"/>
    <row r="2344" customFormat="1" x14ac:dyDescent="0.25"/>
    <row r="2345" customFormat="1" x14ac:dyDescent="0.25"/>
    <row r="2346" customFormat="1" x14ac:dyDescent="0.25"/>
    <row r="2347" customFormat="1" x14ac:dyDescent="0.25"/>
    <row r="2348" customFormat="1" x14ac:dyDescent="0.25"/>
    <row r="2349" customFormat="1" x14ac:dyDescent="0.25"/>
    <row r="2350" customFormat="1" x14ac:dyDescent="0.25"/>
    <row r="2351" customFormat="1" x14ac:dyDescent="0.25"/>
    <row r="2352" customFormat="1" x14ac:dyDescent="0.25"/>
    <row r="2353" customFormat="1" x14ac:dyDescent="0.25"/>
    <row r="2354" customFormat="1" x14ac:dyDescent="0.25"/>
    <row r="2355" customFormat="1" x14ac:dyDescent="0.25"/>
    <row r="2356" customFormat="1" x14ac:dyDescent="0.25"/>
    <row r="2357" customFormat="1" x14ac:dyDescent="0.25"/>
    <row r="2358" customFormat="1" x14ac:dyDescent="0.25"/>
    <row r="2359" customFormat="1" x14ac:dyDescent="0.25"/>
    <row r="2360" customFormat="1" x14ac:dyDescent="0.25"/>
    <row r="2361" customFormat="1" x14ac:dyDescent="0.25"/>
    <row r="2362" customFormat="1" x14ac:dyDescent="0.25"/>
    <row r="2363" customFormat="1" x14ac:dyDescent="0.25"/>
    <row r="2364" customFormat="1" x14ac:dyDescent="0.25"/>
    <row r="2365" customFormat="1" x14ac:dyDescent="0.25"/>
    <row r="2366" customFormat="1" x14ac:dyDescent="0.25"/>
    <row r="2367" customFormat="1" x14ac:dyDescent="0.25"/>
    <row r="2368" customFormat="1" x14ac:dyDescent="0.25"/>
    <row r="2369" customFormat="1" x14ac:dyDescent="0.25"/>
    <row r="2370" customFormat="1" x14ac:dyDescent="0.25"/>
    <row r="2371" customFormat="1" x14ac:dyDescent="0.25"/>
    <row r="2372" customFormat="1" x14ac:dyDescent="0.25"/>
    <row r="2373" customFormat="1" x14ac:dyDescent="0.25"/>
    <row r="2374" customFormat="1" x14ac:dyDescent="0.25"/>
    <row r="2375" customFormat="1" x14ac:dyDescent="0.25"/>
    <row r="2376" customFormat="1" x14ac:dyDescent="0.25"/>
    <row r="2377" customFormat="1" x14ac:dyDescent="0.25"/>
    <row r="2378" customFormat="1" x14ac:dyDescent="0.25"/>
    <row r="2379" customFormat="1" x14ac:dyDescent="0.25"/>
    <row r="2380" customFormat="1" x14ac:dyDescent="0.25"/>
    <row r="2381" customFormat="1" x14ac:dyDescent="0.25"/>
    <row r="2382" customFormat="1" x14ac:dyDescent="0.25"/>
    <row r="2383" customFormat="1" x14ac:dyDescent="0.25"/>
    <row r="2384" customFormat="1" x14ac:dyDescent="0.25"/>
    <row r="2385" customFormat="1" x14ac:dyDescent="0.25"/>
    <row r="2386" customFormat="1" x14ac:dyDescent="0.25"/>
    <row r="2387" customFormat="1" x14ac:dyDescent="0.25"/>
    <row r="2388" customFormat="1" x14ac:dyDescent="0.25"/>
    <row r="2389" customFormat="1" x14ac:dyDescent="0.25"/>
    <row r="2390" customFormat="1" x14ac:dyDescent="0.25"/>
    <row r="2391" customFormat="1" x14ac:dyDescent="0.25"/>
    <row r="2392" customFormat="1" x14ac:dyDescent="0.25"/>
    <row r="2393" customFormat="1" x14ac:dyDescent="0.25"/>
    <row r="2394" customFormat="1" x14ac:dyDescent="0.25"/>
    <row r="2395" customFormat="1" x14ac:dyDescent="0.25"/>
    <row r="2396" customFormat="1" x14ac:dyDescent="0.25"/>
    <row r="2397" customFormat="1" x14ac:dyDescent="0.25"/>
    <row r="2398" customFormat="1" x14ac:dyDescent="0.25"/>
    <row r="2399" customFormat="1" x14ac:dyDescent="0.25"/>
    <row r="2400" customFormat="1" x14ac:dyDescent="0.25"/>
    <row r="2401" customFormat="1" x14ac:dyDescent="0.25"/>
    <row r="2402" customFormat="1" x14ac:dyDescent="0.25"/>
    <row r="2403" customFormat="1" x14ac:dyDescent="0.25"/>
    <row r="2404" customFormat="1" x14ac:dyDescent="0.25"/>
    <row r="2405" customFormat="1" x14ac:dyDescent="0.25"/>
    <row r="2406" customFormat="1" x14ac:dyDescent="0.25"/>
    <row r="2407" customFormat="1" x14ac:dyDescent="0.25"/>
    <row r="2408" customFormat="1" x14ac:dyDescent="0.25"/>
    <row r="2409" customFormat="1" x14ac:dyDescent="0.25"/>
    <row r="2410" customFormat="1" x14ac:dyDescent="0.25"/>
    <row r="2411" customFormat="1" x14ac:dyDescent="0.25"/>
    <row r="2412" customFormat="1" x14ac:dyDescent="0.25"/>
    <row r="2413" customFormat="1" x14ac:dyDescent="0.25"/>
    <row r="2414" customFormat="1" x14ac:dyDescent="0.25"/>
    <row r="2415" customFormat="1" x14ac:dyDescent="0.25"/>
    <row r="2416" customFormat="1" x14ac:dyDescent="0.25"/>
    <row r="2417" customFormat="1" x14ac:dyDescent="0.25"/>
    <row r="2418" customFormat="1" x14ac:dyDescent="0.25"/>
    <row r="2419" customFormat="1" x14ac:dyDescent="0.25"/>
    <row r="2420" customFormat="1" x14ac:dyDescent="0.25"/>
    <row r="2421" customFormat="1" x14ac:dyDescent="0.25"/>
    <row r="2422" customFormat="1" x14ac:dyDescent="0.25"/>
    <row r="2423" customFormat="1" x14ac:dyDescent="0.25"/>
    <row r="2424" customFormat="1" x14ac:dyDescent="0.25"/>
    <row r="2425" customFormat="1" x14ac:dyDescent="0.25"/>
    <row r="2426" customFormat="1" x14ac:dyDescent="0.25"/>
    <row r="2427" customFormat="1" x14ac:dyDescent="0.25"/>
    <row r="2428" customFormat="1" x14ac:dyDescent="0.25"/>
    <row r="2429" customFormat="1" x14ac:dyDescent="0.25"/>
    <row r="2430" customFormat="1" x14ac:dyDescent="0.25"/>
    <row r="2431" customFormat="1" x14ac:dyDescent="0.25"/>
    <row r="2432" customFormat="1" x14ac:dyDescent="0.25"/>
    <row r="2433" customFormat="1" x14ac:dyDescent="0.25"/>
    <row r="2434" customFormat="1" x14ac:dyDescent="0.25"/>
    <row r="2435" customFormat="1" x14ac:dyDescent="0.25"/>
    <row r="2436" customFormat="1" x14ac:dyDescent="0.25"/>
    <row r="2437" customFormat="1" x14ac:dyDescent="0.25"/>
    <row r="2438" customFormat="1" x14ac:dyDescent="0.25"/>
    <row r="2439" customFormat="1" x14ac:dyDescent="0.25"/>
    <row r="2440" customFormat="1" x14ac:dyDescent="0.25"/>
    <row r="2441" customFormat="1" x14ac:dyDescent="0.25"/>
    <row r="2442" customFormat="1" x14ac:dyDescent="0.25"/>
    <row r="2443" customFormat="1" x14ac:dyDescent="0.25"/>
    <row r="2444" customFormat="1" x14ac:dyDescent="0.25"/>
    <row r="2445" customFormat="1" x14ac:dyDescent="0.25"/>
    <row r="2446" customFormat="1" x14ac:dyDescent="0.25"/>
    <row r="2447" customFormat="1" x14ac:dyDescent="0.25"/>
    <row r="2448" customFormat="1" x14ac:dyDescent="0.25"/>
    <row r="2449" customFormat="1" x14ac:dyDescent="0.25"/>
    <row r="2450" customFormat="1" x14ac:dyDescent="0.25"/>
    <row r="2451" customFormat="1" x14ac:dyDescent="0.25"/>
    <row r="2452" customFormat="1" x14ac:dyDescent="0.25"/>
    <row r="2453" customFormat="1" x14ac:dyDescent="0.25"/>
    <row r="2454" customFormat="1" x14ac:dyDescent="0.25"/>
    <row r="2455" customFormat="1" x14ac:dyDescent="0.25"/>
    <row r="2456" customFormat="1" x14ac:dyDescent="0.25"/>
    <row r="2457" customFormat="1" x14ac:dyDescent="0.25"/>
    <row r="2458" customFormat="1" x14ac:dyDescent="0.25"/>
    <row r="2459" customFormat="1" x14ac:dyDescent="0.25"/>
    <row r="2460" customFormat="1" x14ac:dyDescent="0.25"/>
    <row r="2461" customFormat="1" x14ac:dyDescent="0.25"/>
    <row r="2462" customFormat="1" x14ac:dyDescent="0.25"/>
    <row r="2463" customFormat="1" x14ac:dyDescent="0.25"/>
    <row r="2464" customFormat="1" x14ac:dyDescent="0.25"/>
    <row r="2465" customFormat="1" x14ac:dyDescent="0.25"/>
    <row r="2466" customFormat="1" x14ac:dyDescent="0.25"/>
    <row r="2467" customFormat="1" x14ac:dyDescent="0.25"/>
    <row r="2468" customFormat="1" x14ac:dyDescent="0.25"/>
    <row r="2469" customFormat="1" x14ac:dyDescent="0.25"/>
    <row r="2470" customFormat="1" x14ac:dyDescent="0.25"/>
    <row r="2471" customFormat="1" x14ac:dyDescent="0.25"/>
    <row r="2472" customFormat="1" x14ac:dyDescent="0.25"/>
    <row r="2473" customFormat="1" x14ac:dyDescent="0.25"/>
    <row r="2474" customFormat="1" x14ac:dyDescent="0.25"/>
    <row r="2475" customFormat="1" x14ac:dyDescent="0.25"/>
    <row r="2476" customFormat="1" x14ac:dyDescent="0.25"/>
    <row r="2477" customFormat="1" x14ac:dyDescent="0.25"/>
    <row r="2478" customFormat="1" x14ac:dyDescent="0.25"/>
    <row r="2479" customFormat="1" x14ac:dyDescent="0.25"/>
    <row r="2480" customFormat="1" x14ac:dyDescent="0.25"/>
    <row r="2481" customFormat="1" x14ac:dyDescent="0.25"/>
    <row r="2482" customFormat="1" x14ac:dyDescent="0.25"/>
    <row r="2483" customFormat="1" x14ac:dyDescent="0.25"/>
    <row r="2484" customFormat="1" x14ac:dyDescent="0.25"/>
    <row r="2485" customFormat="1" x14ac:dyDescent="0.25"/>
    <row r="2486" customFormat="1" x14ac:dyDescent="0.25"/>
    <row r="2487" customFormat="1" x14ac:dyDescent="0.25"/>
    <row r="2488" customFormat="1" x14ac:dyDescent="0.25"/>
    <row r="2489" customFormat="1" x14ac:dyDescent="0.25"/>
    <row r="2490" customFormat="1" x14ac:dyDescent="0.25"/>
    <row r="2491" customFormat="1" x14ac:dyDescent="0.25"/>
    <row r="2492" customFormat="1" x14ac:dyDescent="0.25"/>
    <row r="2493" customFormat="1" x14ac:dyDescent="0.25"/>
    <row r="2494" customFormat="1" x14ac:dyDescent="0.25"/>
    <row r="2495" customFormat="1" x14ac:dyDescent="0.25"/>
    <row r="2496" customFormat="1" x14ac:dyDescent="0.25"/>
    <row r="2497" customFormat="1" x14ac:dyDescent="0.25"/>
    <row r="2498" customFormat="1" x14ac:dyDescent="0.25"/>
    <row r="2499" customFormat="1" x14ac:dyDescent="0.25"/>
    <row r="2500" customFormat="1" x14ac:dyDescent="0.25"/>
    <row r="2501" customFormat="1" x14ac:dyDescent="0.25"/>
    <row r="2502" customFormat="1" x14ac:dyDescent="0.25"/>
    <row r="2503" customFormat="1" x14ac:dyDescent="0.25"/>
    <row r="2504" customFormat="1" x14ac:dyDescent="0.25"/>
    <row r="2505" customFormat="1" x14ac:dyDescent="0.25"/>
    <row r="2506" customFormat="1" x14ac:dyDescent="0.25"/>
    <row r="2507" customFormat="1" x14ac:dyDescent="0.25"/>
    <row r="2508" customFormat="1" x14ac:dyDescent="0.25"/>
    <row r="2509" customFormat="1" x14ac:dyDescent="0.25"/>
    <row r="2510" customFormat="1" x14ac:dyDescent="0.25"/>
    <row r="2511" customFormat="1" x14ac:dyDescent="0.25"/>
    <row r="2512" customFormat="1" x14ac:dyDescent="0.25"/>
    <row r="2513" customFormat="1" x14ac:dyDescent="0.25"/>
    <row r="2514" customFormat="1" x14ac:dyDescent="0.25"/>
    <row r="2515" customFormat="1" x14ac:dyDescent="0.25"/>
    <row r="2516" customFormat="1" x14ac:dyDescent="0.25"/>
    <row r="2517" customFormat="1" x14ac:dyDescent="0.25"/>
    <row r="2518" customFormat="1" x14ac:dyDescent="0.25"/>
    <row r="2519" customFormat="1" x14ac:dyDescent="0.25"/>
    <row r="2520" customFormat="1" x14ac:dyDescent="0.25"/>
    <row r="2521" customFormat="1" x14ac:dyDescent="0.25"/>
    <row r="2522" customFormat="1" x14ac:dyDescent="0.25"/>
    <row r="2523" customFormat="1" x14ac:dyDescent="0.25"/>
    <row r="2524" customFormat="1" x14ac:dyDescent="0.25"/>
    <row r="2525" customFormat="1" x14ac:dyDescent="0.25"/>
    <row r="2526" customFormat="1" x14ac:dyDescent="0.25"/>
    <row r="2527" customFormat="1" x14ac:dyDescent="0.25"/>
    <row r="2528" customFormat="1" x14ac:dyDescent="0.25"/>
    <row r="2529" customFormat="1" x14ac:dyDescent="0.25"/>
    <row r="2530" customFormat="1" x14ac:dyDescent="0.25"/>
    <row r="2531" customFormat="1" x14ac:dyDescent="0.25"/>
    <row r="2532" customFormat="1" x14ac:dyDescent="0.25"/>
    <row r="2533" customFormat="1" x14ac:dyDescent="0.25"/>
    <row r="2534" customFormat="1" x14ac:dyDescent="0.25"/>
    <row r="2535" customFormat="1" x14ac:dyDescent="0.25"/>
    <row r="2536" customFormat="1" x14ac:dyDescent="0.25"/>
    <row r="2537" customFormat="1" x14ac:dyDescent="0.25"/>
    <row r="2538" customFormat="1" x14ac:dyDescent="0.25"/>
    <row r="2539" customFormat="1" x14ac:dyDescent="0.25"/>
    <row r="2540" customFormat="1" x14ac:dyDescent="0.25"/>
    <row r="2541" customFormat="1" x14ac:dyDescent="0.25"/>
    <row r="2542" customFormat="1" x14ac:dyDescent="0.25"/>
    <row r="2543" customFormat="1" x14ac:dyDescent="0.25"/>
    <row r="2544" customFormat="1" x14ac:dyDescent="0.25"/>
    <row r="2545" customFormat="1" x14ac:dyDescent="0.25"/>
    <row r="2546" customFormat="1" x14ac:dyDescent="0.25"/>
    <row r="2547" customFormat="1" x14ac:dyDescent="0.25"/>
    <row r="2548" customFormat="1" x14ac:dyDescent="0.25"/>
    <row r="2549" customFormat="1" x14ac:dyDescent="0.25"/>
    <row r="2550" customFormat="1" x14ac:dyDescent="0.25"/>
    <row r="2551" customFormat="1" x14ac:dyDescent="0.25"/>
    <row r="2552" customFormat="1" x14ac:dyDescent="0.25"/>
    <row r="2553" customFormat="1" x14ac:dyDescent="0.25"/>
    <row r="2554" customFormat="1" x14ac:dyDescent="0.25"/>
    <row r="2555" customFormat="1" x14ac:dyDescent="0.25"/>
    <row r="2556" customFormat="1" x14ac:dyDescent="0.25"/>
    <row r="2557" customFormat="1" x14ac:dyDescent="0.25"/>
    <row r="2558" customFormat="1" x14ac:dyDescent="0.25"/>
    <row r="2559" customFormat="1" x14ac:dyDescent="0.25"/>
    <row r="2560" customFormat="1" x14ac:dyDescent="0.25"/>
    <row r="2561" customFormat="1" x14ac:dyDescent="0.25"/>
    <row r="2562" customFormat="1" x14ac:dyDescent="0.25"/>
    <row r="2563" customFormat="1" x14ac:dyDescent="0.25"/>
    <row r="2564" customFormat="1" x14ac:dyDescent="0.25"/>
    <row r="2565" customFormat="1" x14ac:dyDescent="0.25"/>
    <row r="2566" customFormat="1" x14ac:dyDescent="0.25"/>
    <row r="2567" customFormat="1" x14ac:dyDescent="0.25"/>
    <row r="2568" customFormat="1" x14ac:dyDescent="0.25"/>
    <row r="2569" customFormat="1" x14ac:dyDescent="0.25"/>
    <row r="2570" customFormat="1" x14ac:dyDescent="0.25"/>
    <row r="2571" customFormat="1" x14ac:dyDescent="0.25"/>
    <row r="2572" customFormat="1" x14ac:dyDescent="0.25"/>
    <row r="2573" customFormat="1" x14ac:dyDescent="0.25"/>
    <row r="2574" customFormat="1" x14ac:dyDescent="0.25"/>
    <row r="2575" customFormat="1" x14ac:dyDescent="0.25"/>
    <row r="2576" customFormat="1" x14ac:dyDescent="0.25"/>
    <row r="2577" customFormat="1" x14ac:dyDescent="0.25"/>
    <row r="2578" customFormat="1" x14ac:dyDescent="0.25"/>
    <row r="2579" customFormat="1" x14ac:dyDescent="0.25"/>
    <row r="2580" customFormat="1" x14ac:dyDescent="0.25"/>
    <row r="2581" customFormat="1" x14ac:dyDescent="0.25"/>
    <row r="2582" customFormat="1" x14ac:dyDescent="0.25"/>
    <row r="2583" customFormat="1" x14ac:dyDescent="0.25"/>
    <row r="2584" customFormat="1" x14ac:dyDescent="0.25"/>
    <row r="2585" customFormat="1" x14ac:dyDescent="0.25"/>
    <row r="2586" customFormat="1" x14ac:dyDescent="0.25"/>
    <row r="2587" customFormat="1" x14ac:dyDescent="0.25"/>
    <row r="2588" customFormat="1" x14ac:dyDescent="0.25"/>
    <row r="2589" customFormat="1" x14ac:dyDescent="0.25"/>
    <row r="2590" customFormat="1" x14ac:dyDescent="0.25"/>
    <row r="2591" customFormat="1" x14ac:dyDescent="0.25"/>
    <row r="2592" customFormat="1" x14ac:dyDescent="0.25"/>
    <row r="2593" customFormat="1" x14ac:dyDescent="0.25"/>
    <row r="2594" customFormat="1" x14ac:dyDescent="0.25"/>
    <row r="2595" customFormat="1" x14ac:dyDescent="0.25"/>
    <row r="2596" customFormat="1" x14ac:dyDescent="0.25"/>
    <row r="2597" customFormat="1" x14ac:dyDescent="0.25"/>
    <row r="2598" customFormat="1" x14ac:dyDescent="0.25"/>
    <row r="2599" customFormat="1" x14ac:dyDescent="0.25"/>
    <row r="2600" customFormat="1" x14ac:dyDescent="0.25"/>
    <row r="2601" customFormat="1" x14ac:dyDescent="0.25"/>
    <row r="2602" customFormat="1" x14ac:dyDescent="0.25"/>
    <row r="2603" customFormat="1" x14ac:dyDescent="0.25"/>
    <row r="2604" customFormat="1" x14ac:dyDescent="0.25"/>
    <row r="2605" customFormat="1" x14ac:dyDescent="0.25"/>
    <row r="2606" customFormat="1" x14ac:dyDescent="0.25"/>
    <row r="2607" customFormat="1" x14ac:dyDescent="0.25"/>
    <row r="2608" customFormat="1" x14ac:dyDescent="0.25"/>
    <row r="2609" customFormat="1" x14ac:dyDescent="0.25"/>
    <row r="2610" customFormat="1" x14ac:dyDescent="0.25"/>
    <row r="2611" customFormat="1" x14ac:dyDescent="0.25"/>
    <row r="2612" customFormat="1" x14ac:dyDescent="0.25"/>
    <row r="2613" customFormat="1" x14ac:dyDescent="0.25"/>
    <row r="2614" customFormat="1" x14ac:dyDescent="0.25"/>
    <row r="2615" customFormat="1" x14ac:dyDescent="0.25"/>
    <row r="2616" customFormat="1" x14ac:dyDescent="0.25"/>
    <row r="2617" customFormat="1" x14ac:dyDescent="0.25"/>
    <row r="2618" customFormat="1" x14ac:dyDescent="0.25"/>
    <row r="2619" customFormat="1" x14ac:dyDescent="0.25"/>
    <row r="2620" customFormat="1" x14ac:dyDescent="0.25"/>
    <row r="2621" customFormat="1" x14ac:dyDescent="0.25"/>
    <row r="2622" customFormat="1" x14ac:dyDescent="0.25"/>
    <row r="2623" customFormat="1" x14ac:dyDescent="0.25"/>
    <row r="2624" customFormat="1" x14ac:dyDescent="0.25"/>
    <row r="2625" customFormat="1" x14ac:dyDescent="0.25"/>
    <row r="2626" customFormat="1" x14ac:dyDescent="0.25"/>
    <row r="2627" customFormat="1" x14ac:dyDescent="0.25"/>
    <row r="2628" customFormat="1" x14ac:dyDescent="0.25"/>
    <row r="2629" customFormat="1" x14ac:dyDescent="0.25"/>
    <row r="2630" customFormat="1" x14ac:dyDescent="0.25"/>
    <row r="2631" customFormat="1" x14ac:dyDescent="0.25"/>
    <row r="2632" customFormat="1" x14ac:dyDescent="0.25"/>
    <row r="2633" customFormat="1" x14ac:dyDescent="0.25"/>
    <row r="2634" customFormat="1" x14ac:dyDescent="0.25"/>
    <row r="2635" customFormat="1" x14ac:dyDescent="0.25"/>
    <row r="2636" customFormat="1" x14ac:dyDescent="0.25"/>
    <row r="2637" customFormat="1" x14ac:dyDescent="0.25"/>
    <row r="2638" customFormat="1" x14ac:dyDescent="0.25"/>
    <row r="2639" customFormat="1" x14ac:dyDescent="0.25"/>
    <row r="2640" customFormat="1" x14ac:dyDescent="0.25"/>
    <row r="2641" customFormat="1" x14ac:dyDescent="0.25"/>
    <row r="2642" customFormat="1" x14ac:dyDescent="0.25"/>
    <row r="2643" customFormat="1" x14ac:dyDescent="0.25"/>
    <row r="2644" customFormat="1" x14ac:dyDescent="0.25"/>
    <row r="2645" customFormat="1" x14ac:dyDescent="0.25"/>
    <row r="2646" customFormat="1" x14ac:dyDescent="0.25"/>
    <row r="2647" customFormat="1" x14ac:dyDescent="0.25"/>
    <row r="2648" customFormat="1" x14ac:dyDescent="0.25"/>
    <row r="2649" customFormat="1" x14ac:dyDescent="0.25"/>
    <row r="2650" customFormat="1" x14ac:dyDescent="0.25"/>
    <row r="2651" customFormat="1" x14ac:dyDescent="0.25"/>
    <row r="2652" customFormat="1" x14ac:dyDescent="0.25"/>
    <row r="2653" customFormat="1" x14ac:dyDescent="0.25"/>
    <row r="2654" customFormat="1" x14ac:dyDescent="0.25"/>
    <row r="2655" customFormat="1" x14ac:dyDescent="0.25"/>
    <row r="2656" customFormat="1" x14ac:dyDescent="0.25"/>
    <row r="2657" customFormat="1" x14ac:dyDescent="0.25"/>
    <row r="2658" customFormat="1" x14ac:dyDescent="0.25"/>
    <row r="2659" customFormat="1" x14ac:dyDescent="0.25"/>
    <row r="2660" customFormat="1" x14ac:dyDescent="0.25"/>
    <row r="2661" customFormat="1" x14ac:dyDescent="0.25"/>
    <row r="2662" customFormat="1" x14ac:dyDescent="0.25"/>
    <row r="2663" customFormat="1" x14ac:dyDescent="0.25"/>
    <row r="2664" customFormat="1" x14ac:dyDescent="0.25"/>
    <row r="2665" customFormat="1" x14ac:dyDescent="0.25"/>
    <row r="2666" customFormat="1" x14ac:dyDescent="0.25"/>
    <row r="2667" customFormat="1" x14ac:dyDescent="0.25"/>
    <row r="2668" customFormat="1" x14ac:dyDescent="0.25"/>
    <row r="2669" customFormat="1" x14ac:dyDescent="0.25"/>
    <row r="2670" customFormat="1" x14ac:dyDescent="0.25"/>
    <row r="2671" customFormat="1" x14ac:dyDescent="0.25"/>
    <row r="2672" customFormat="1" x14ac:dyDescent="0.25"/>
    <row r="2673" customFormat="1" x14ac:dyDescent="0.25"/>
    <row r="2674" customFormat="1" x14ac:dyDescent="0.25"/>
    <row r="2675" customFormat="1" x14ac:dyDescent="0.25"/>
    <row r="2676" customFormat="1" x14ac:dyDescent="0.25"/>
    <row r="2677" customFormat="1" x14ac:dyDescent="0.25"/>
    <row r="2678" customFormat="1" x14ac:dyDescent="0.25"/>
    <row r="2679" customFormat="1" x14ac:dyDescent="0.25"/>
    <row r="2680" customFormat="1" x14ac:dyDescent="0.25"/>
    <row r="2681" customFormat="1" x14ac:dyDescent="0.25"/>
    <row r="2682" customFormat="1" x14ac:dyDescent="0.25"/>
    <row r="2683" customFormat="1" x14ac:dyDescent="0.25"/>
    <row r="2684" customFormat="1" x14ac:dyDescent="0.25"/>
    <row r="2685" customFormat="1" x14ac:dyDescent="0.25"/>
    <row r="2686" customFormat="1" x14ac:dyDescent="0.25"/>
    <row r="2687" customFormat="1" x14ac:dyDescent="0.25"/>
    <row r="2688" customFormat="1" x14ac:dyDescent="0.25"/>
    <row r="2689" customFormat="1" x14ac:dyDescent="0.25"/>
    <row r="2690" customFormat="1" x14ac:dyDescent="0.25"/>
    <row r="2691" customFormat="1" x14ac:dyDescent="0.25"/>
    <row r="2692" customFormat="1" x14ac:dyDescent="0.25"/>
    <row r="2693" customFormat="1" x14ac:dyDescent="0.25"/>
    <row r="2694" customFormat="1" x14ac:dyDescent="0.25"/>
    <row r="2695" customFormat="1" x14ac:dyDescent="0.25"/>
    <row r="2696" customFormat="1" x14ac:dyDescent="0.25"/>
    <row r="2697" customFormat="1" x14ac:dyDescent="0.25"/>
    <row r="2698" customFormat="1" x14ac:dyDescent="0.25"/>
    <row r="2699" customFormat="1" x14ac:dyDescent="0.25"/>
    <row r="2700" customFormat="1" x14ac:dyDescent="0.25"/>
    <row r="2701" customFormat="1" x14ac:dyDescent="0.25"/>
    <row r="2702" customFormat="1" x14ac:dyDescent="0.25"/>
    <row r="2703" customFormat="1" x14ac:dyDescent="0.25"/>
    <row r="2704" customFormat="1" x14ac:dyDescent="0.25"/>
    <row r="2705" customFormat="1" x14ac:dyDescent="0.25"/>
    <row r="2706" customFormat="1" x14ac:dyDescent="0.25"/>
    <row r="2707" customFormat="1" x14ac:dyDescent="0.25"/>
    <row r="2708" customFormat="1" x14ac:dyDescent="0.25"/>
    <row r="2709" customFormat="1" x14ac:dyDescent="0.25"/>
    <row r="2710" customFormat="1" x14ac:dyDescent="0.25"/>
    <row r="2711" customFormat="1" x14ac:dyDescent="0.25"/>
    <row r="2712" customFormat="1" x14ac:dyDescent="0.25"/>
    <row r="2713" customFormat="1" x14ac:dyDescent="0.25"/>
    <row r="2714" customFormat="1" x14ac:dyDescent="0.25"/>
    <row r="2715" customFormat="1" x14ac:dyDescent="0.25"/>
    <row r="2716" customFormat="1" x14ac:dyDescent="0.25"/>
    <row r="2717" customFormat="1" x14ac:dyDescent="0.25"/>
    <row r="2718" customFormat="1" x14ac:dyDescent="0.25"/>
    <row r="2719" customFormat="1" x14ac:dyDescent="0.25"/>
    <row r="2720" customFormat="1" x14ac:dyDescent="0.25"/>
    <row r="2721" customFormat="1" x14ac:dyDescent="0.25"/>
    <row r="2722" customFormat="1" x14ac:dyDescent="0.25"/>
    <row r="2723" customFormat="1" x14ac:dyDescent="0.25"/>
    <row r="2724" customFormat="1" x14ac:dyDescent="0.25"/>
    <row r="2725" customFormat="1" x14ac:dyDescent="0.25"/>
    <row r="2726" customFormat="1" x14ac:dyDescent="0.25"/>
    <row r="2727" customFormat="1" x14ac:dyDescent="0.25"/>
    <row r="2728" customFormat="1" x14ac:dyDescent="0.25"/>
    <row r="2729" customFormat="1" x14ac:dyDescent="0.25"/>
    <row r="2730" customFormat="1" x14ac:dyDescent="0.25"/>
    <row r="2731" customFormat="1" x14ac:dyDescent="0.25"/>
    <row r="2732" customFormat="1" x14ac:dyDescent="0.25"/>
    <row r="2733" customFormat="1" x14ac:dyDescent="0.25"/>
    <row r="2734" customFormat="1" x14ac:dyDescent="0.25"/>
    <row r="2735" customFormat="1" x14ac:dyDescent="0.25"/>
    <row r="2736" customFormat="1" x14ac:dyDescent="0.25"/>
    <row r="2737" customFormat="1" x14ac:dyDescent="0.25"/>
    <row r="2738" customFormat="1" x14ac:dyDescent="0.25"/>
    <row r="2739" customFormat="1" x14ac:dyDescent="0.25"/>
    <row r="2740" customFormat="1" x14ac:dyDescent="0.25"/>
    <row r="2741" customFormat="1" x14ac:dyDescent="0.25"/>
    <row r="2742" customFormat="1" x14ac:dyDescent="0.25"/>
    <row r="2743" customFormat="1" x14ac:dyDescent="0.25"/>
    <row r="2744" customFormat="1" x14ac:dyDescent="0.25"/>
    <row r="2745" customFormat="1" x14ac:dyDescent="0.25"/>
    <row r="2746" customFormat="1" x14ac:dyDescent="0.25"/>
    <row r="2747" customFormat="1" x14ac:dyDescent="0.25"/>
    <row r="2748" customFormat="1" x14ac:dyDescent="0.25"/>
    <row r="2749" customFormat="1" x14ac:dyDescent="0.25"/>
    <row r="2750" customFormat="1" x14ac:dyDescent="0.25"/>
    <row r="2751" customFormat="1" x14ac:dyDescent="0.25"/>
    <row r="2752" customFormat="1" x14ac:dyDescent="0.25"/>
    <row r="2753" customFormat="1" x14ac:dyDescent="0.25"/>
    <row r="2754" customFormat="1" x14ac:dyDescent="0.25"/>
    <row r="2755" customFormat="1" x14ac:dyDescent="0.25"/>
    <row r="2756" customFormat="1" x14ac:dyDescent="0.25"/>
    <row r="2757" customFormat="1" x14ac:dyDescent="0.25"/>
    <row r="2758" customFormat="1" x14ac:dyDescent="0.25"/>
    <row r="2759" customFormat="1" x14ac:dyDescent="0.25"/>
    <row r="2760" customFormat="1" x14ac:dyDescent="0.25"/>
    <row r="2761" customFormat="1" x14ac:dyDescent="0.25"/>
    <row r="2762" customFormat="1" x14ac:dyDescent="0.25"/>
    <row r="2763" customFormat="1" x14ac:dyDescent="0.25"/>
    <row r="2764" customFormat="1" x14ac:dyDescent="0.25"/>
    <row r="2765" customFormat="1" x14ac:dyDescent="0.25"/>
    <row r="2766" customFormat="1" x14ac:dyDescent="0.25"/>
    <row r="2767" customFormat="1" x14ac:dyDescent="0.25"/>
    <row r="2768" customFormat="1" x14ac:dyDescent="0.25"/>
    <row r="2769" customFormat="1" x14ac:dyDescent="0.25"/>
    <row r="2770" customFormat="1" x14ac:dyDescent="0.25"/>
    <row r="2771" customFormat="1" x14ac:dyDescent="0.25"/>
    <row r="2772" customFormat="1" x14ac:dyDescent="0.25"/>
    <row r="2773" customFormat="1" x14ac:dyDescent="0.25"/>
    <row r="2774" customFormat="1" x14ac:dyDescent="0.25"/>
    <row r="2775" customFormat="1" x14ac:dyDescent="0.25"/>
    <row r="2776" customFormat="1" x14ac:dyDescent="0.25"/>
    <row r="2777" customFormat="1" x14ac:dyDescent="0.25"/>
    <row r="2778" customFormat="1" x14ac:dyDescent="0.25"/>
    <row r="2779" customFormat="1" x14ac:dyDescent="0.25"/>
    <row r="2780" customFormat="1" x14ac:dyDescent="0.25"/>
    <row r="2781" customFormat="1" x14ac:dyDescent="0.25"/>
    <row r="2782" customFormat="1" x14ac:dyDescent="0.25"/>
    <row r="2783" customFormat="1" x14ac:dyDescent="0.25"/>
    <row r="2784" customFormat="1" x14ac:dyDescent="0.25"/>
    <row r="2785" customFormat="1" x14ac:dyDescent="0.25"/>
    <row r="2786" customFormat="1" x14ac:dyDescent="0.25"/>
    <row r="2787" customFormat="1" x14ac:dyDescent="0.25"/>
    <row r="2788" customFormat="1" x14ac:dyDescent="0.25"/>
    <row r="2789" customFormat="1" x14ac:dyDescent="0.25"/>
    <row r="2790" customFormat="1" x14ac:dyDescent="0.25"/>
    <row r="2791" customFormat="1" x14ac:dyDescent="0.25"/>
    <row r="2792" customFormat="1" x14ac:dyDescent="0.25"/>
    <row r="2793" customFormat="1" x14ac:dyDescent="0.25"/>
    <row r="2794" customFormat="1" x14ac:dyDescent="0.25"/>
    <row r="2795" customFormat="1" x14ac:dyDescent="0.25"/>
    <row r="2796" customFormat="1" x14ac:dyDescent="0.25"/>
    <row r="2797" customFormat="1" x14ac:dyDescent="0.25"/>
    <row r="2798" customFormat="1" x14ac:dyDescent="0.25"/>
    <row r="2799" customFormat="1" x14ac:dyDescent="0.25"/>
    <row r="2800" customFormat="1" x14ac:dyDescent="0.25"/>
    <row r="2801" customFormat="1" x14ac:dyDescent="0.25"/>
    <row r="2802" customFormat="1" x14ac:dyDescent="0.25"/>
    <row r="2803" customFormat="1" x14ac:dyDescent="0.25"/>
    <row r="2804" customFormat="1" x14ac:dyDescent="0.25"/>
    <row r="2805" customFormat="1" x14ac:dyDescent="0.25"/>
    <row r="2806" customFormat="1" x14ac:dyDescent="0.25"/>
    <row r="2807" customFormat="1" x14ac:dyDescent="0.25"/>
    <row r="2808" customFormat="1" x14ac:dyDescent="0.25"/>
    <row r="2809" customFormat="1" x14ac:dyDescent="0.25"/>
    <row r="2810" customFormat="1" x14ac:dyDescent="0.25"/>
    <row r="2811" customFormat="1" x14ac:dyDescent="0.25"/>
    <row r="2812" customFormat="1" x14ac:dyDescent="0.25"/>
    <row r="2813" customFormat="1" x14ac:dyDescent="0.25"/>
    <row r="2814" customFormat="1" x14ac:dyDescent="0.25"/>
    <row r="2815" customFormat="1" x14ac:dyDescent="0.25"/>
    <row r="2816" customFormat="1" x14ac:dyDescent="0.25"/>
    <row r="2817" customFormat="1" x14ac:dyDescent="0.25"/>
    <row r="2818" customFormat="1" x14ac:dyDescent="0.25"/>
    <row r="2819" customFormat="1" x14ac:dyDescent="0.25"/>
    <row r="2820" customFormat="1" x14ac:dyDescent="0.25"/>
    <row r="2821" customFormat="1" x14ac:dyDescent="0.25"/>
    <row r="2822" customFormat="1" x14ac:dyDescent="0.25"/>
    <row r="2823" customFormat="1" x14ac:dyDescent="0.25"/>
    <row r="2824" customFormat="1" x14ac:dyDescent="0.25"/>
    <row r="2825" customFormat="1" x14ac:dyDescent="0.25"/>
    <row r="2826" customFormat="1" x14ac:dyDescent="0.25"/>
    <row r="2827" customFormat="1" x14ac:dyDescent="0.25"/>
    <row r="2828" customFormat="1" x14ac:dyDescent="0.25"/>
    <row r="2829" customFormat="1" x14ac:dyDescent="0.25"/>
    <row r="2830" customFormat="1" x14ac:dyDescent="0.25"/>
    <row r="2831" customFormat="1" x14ac:dyDescent="0.25"/>
    <row r="2832" customFormat="1" x14ac:dyDescent="0.25"/>
    <row r="2833" customFormat="1" x14ac:dyDescent="0.25"/>
    <row r="2834" customFormat="1" x14ac:dyDescent="0.25"/>
    <row r="2835" customFormat="1" x14ac:dyDescent="0.25"/>
    <row r="2836" customFormat="1" x14ac:dyDescent="0.25"/>
    <row r="2837" customFormat="1" x14ac:dyDescent="0.25"/>
    <row r="2838" customFormat="1" x14ac:dyDescent="0.25"/>
    <row r="2839" customFormat="1" x14ac:dyDescent="0.25"/>
    <row r="2840" customFormat="1" x14ac:dyDescent="0.25"/>
    <row r="2841" customFormat="1" x14ac:dyDescent="0.25"/>
    <row r="2842" customFormat="1" x14ac:dyDescent="0.25"/>
    <row r="2843" customFormat="1" x14ac:dyDescent="0.25"/>
    <row r="2844" customFormat="1" x14ac:dyDescent="0.25"/>
    <row r="2845" customFormat="1" x14ac:dyDescent="0.25"/>
    <row r="2846" customFormat="1" x14ac:dyDescent="0.25"/>
    <row r="2847" customFormat="1" x14ac:dyDescent="0.25"/>
    <row r="2848" customFormat="1" x14ac:dyDescent="0.25"/>
    <row r="2849" customFormat="1" x14ac:dyDescent="0.25"/>
    <row r="2850" customFormat="1" x14ac:dyDescent="0.25"/>
    <row r="2851" customFormat="1" x14ac:dyDescent="0.25"/>
    <row r="2852" customFormat="1" x14ac:dyDescent="0.25"/>
    <row r="2853" customFormat="1" x14ac:dyDescent="0.25"/>
    <row r="2854" customFormat="1" x14ac:dyDescent="0.25"/>
    <row r="2855" customFormat="1" x14ac:dyDescent="0.25"/>
    <row r="2856" customFormat="1" x14ac:dyDescent="0.25"/>
    <row r="2857" customFormat="1" x14ac:dyDescent="0.25"/>
    <row r="2858" customFormat="1" x14ac:dyDescent="0.25"/>
    <row r="2859" customFormat="1" x14ac:dyDescent="0.25"/>
    <row r="2860" customFormat="1" x14ac:dyDescent="0.25"/>
    <row r="2861" customFormat="1" x14ac:dyDescent="0.25"/>
    <row r="2862" customFormat="1" x14ac:dyDescent="0.25"/>
    <row r="2863" customFormat="1" x14ac:dyDescent="0.25"/>
    <row r="2864" customFormat="1" x14ac:dyDescent="0.25"/>
    <row r="2865" customFormat="1" x14ac:dyDescent="0.25"/>
    <row r="2866" customFormat="1" x14ac:dyDescent="0.25"/>
    <row r="2867" customFormat="1" x14ac:dyDescent="0.25"/>
    <row r="2868" customFormat="1" x14ac:dyDescent="0.25"/>
    <row r="2869" customFormat="1" x14ac:dyDescent="0.25"/>
    <row r="2870" customFormat="1" x14ac:dyDescent="0.25"/>
    <row r="2871" customFormat="1" x14ac:dyDescent="0.25"/>
    <row r="2872" customFormat="1" x14ac:dyDescent="0.25"/>
    <row r="2873" customFormat="1" x14ac:dyDescent="0.25"/>
    <row r="2874" customFormat="1" x14ac:dyDescent="0.25"/>
    <row r="2875" customFormat="1" x14ac:dyDescent="0.25"/>
    <row r="2876" customFormat="1" x14ac:dyDescent="0.25"/>
    <row r="2877" customFormat="1" x14ac:dyDescent="0.25"/>
    <row r="2878" customFormat="1" x14ac:dyDescent="0.25"/>
    <row r="2879" customFormat="1" x14ac:dyDescent="0.25"/>
    <row r="2880" customFormat="1" x14ac:dyDescent="0.25"/>
    <row r="2881" customFormat="1" x14ac:dyDescent="0.25"/>
    <row r="2882" customFormat="1" x14ac:dyDescent="0.25"/>
    <row r="2883" customFormat="1" x14ac:dyDescent="0.25"/>
    <row r="2884" customFormat="1" x14ac:dyDescent="0.25"/>
    <row r="2885" customFormat="1" x14ac:dyDescent="0.25"/>
    <row r="2886" customFormat="1" x14ac:dyDescent="0.25"/>
    <row r="2887" customFormat="1" x14ac:dyDescent="0.25"/>
    <row r="2888" customFormat="1" x14ac:dyDescent="0.25"/>
    <row r="2889" customFormat="1" x14ac:dyDescent="0.25"/>
    <row r="2890" customFormat="1" x14ac:dyDescent="0.25"/>
    <row r="2891" customFormat="1" x14ac:dyDescent="0.25"/>
    <row r="2892" customFormat="1" x14ac:dyDescent="0.25"/>
    <row r="2893" customFormat="1" x14ac:dyDescent="0.25"/>
    <row r="2894" customFormat="1" x14ac:dyDescent="0.25"/>
    <row r="2895" customFormat="1" x14ac:dyDescent="0.25"/>
    <row r="2896" customFormat="1" x14ac:dyDescent="0.25"/>
    <row r="2897" customFormat="1" x14ac:dyDescent="0.25"/>
    <row r="2898" customFormat="1" x14ac:dyDescent="0.25"/>
    <row r="2899" customFormat="1" x14ac:dyDescent="0.25"/>
    <row r="2900" customFormat="1" x14ac:dyDescent="0.25"/>
    <row r="2901" customFormat="1" x14ac:dyDescent="0.25"/>
    <row r="2902" customFormat="1" x14ac:dyDescent="0.25"/>
    <row r="2903" customFormat="1" x14ac:dyDescent="0.25"/>
    <row r="2904" customFormat="1" x14ac:dyDescent="0.25"/>
    <row r="2905" customFormat="1" x14ac:dyDescent="0.25"/>
    <row r="2906" customFormat="1" x14ac:dyDescent="0.25"/>
    <row r="2907" customFormat="1" x14ac:dyDescent="0.25"/>
    <row r="2908" customFormat="1" x14ac:dyDescent="0.25"/>
    <row r="2909" customFormat="1" x14ac:dyDescent="0.25"/>
    <row r="2910" customFormat="1" x14ac:dyDescent="0.25"/>
    <row r="2911" customFormat="1" x14ac:dyDescent="0.25"/>
    <row r="2912" customFormat="1" x14ac:dyDescent="0.25"/>
    <row r="2913" customFormat="1" x14ac:dyDescent="0.25"/>
    <row r="2914" customFormat="1" x14ac:dyDescent="0.25"/>
    <row r="2915" customFormat="1" x14ac:dyDescent="0.25"/>
    <row r="2916" customFormat="1" x14ac:dyDescent="0.25"/>
    <row r="2917" customFormat="1" x14ac:dyDescent="0.25"/>
    <row r="2918" customFormat="1" x14ac:dyDescent="0.25"/>
    <row r="2919" customFormat="1" x14ac:dyDescent="0.25"/>
    <row r="2920" customFormat="1" x14ac:dyDescent="0.25"/>
    <row r="2921" customFormat="1" x14ac:dyDescent="0.25"/>
    <row r="2922" customFormat="1" x14ac:dyDescent="0.25"/>
    <row r="2923" customFormat="1" x14ac:dyDescent="0.25"/>
    <row r="2924" customFormat="1" x14ac:dyDescent="0.25"/>
    <row r="2925" customFormat="1" x14ac:dyDescent="0.25"/>
    <row r="2926" customFormat="1" x14ac:dyDescent="0.25"/>
    <row r="2927" customFormat="1" x14ac:dyDescent="0.25"/>
    <row r="2928" customFormat="1" x14ac:dyDescent="0.25"/>
    <row r="2929" customFormat="1" x14ac:dyDescent="0.25"/>
    <row r="2930" customFormat="1" x14ac:dyDescent="0.25"/>
    <row r="2931" customFormat="1" x14ac:dyDescent="0.25"/>
    <row r="2932" customFormat="1" x14ac:dyDescent="0.25"/>
    <row r="2933" customFormat="1" x14ac:dyDescent="0.25"/>
    <row r="2934" customFormat="1" x14ac:dyDescent="0.25"/>
    <row r="2935" customFormat="1" x14ac:dyDescent="0.25"/>
    <row r="2936" customFormat="1" x14ac:dyDescent="0.25"/>
    <row r="2937" customFormat="1" x14ac:dyDescent="0.25"/>
    <row r="2938" customFormat="1" x14ac:dyDescent="0.25"/>
    <row r="2939" customFormat="1" x14ac:dyDescent="0.25"/>
    <row r="2940" customFormat="1" x14ac:dyDescent="0.25"/>
    <row r="2941" customFormat="1" x14ac:dyDescent="0.25"/>
    <row r="2942" customFormat="1" x14ac:dyDescent="0.25"/>
    <row r="2943" customFormat="1" x14ac:dyDescent="0.25"/>
    <row r="2944" customFormat="1" x14ac:dyDescent="0.25"/>
    <row r="2945" customFormat="1" x14ac:dyDescent="0.25"/>
    <row r="2946" customFormat="1" x14ac:dyDescent="0.25"/>
    <row r="2947" customFormat="1" x14ac:dyDescent="0.25"/>
    <row r="2948" customFormat="1" x14ac:dyDescent="0.25"/>
    <row r="2949" customFormat="1" x14ac:dyDescent="0.25"/>
    <row r="2950" customFormat="1" x14ac:dyDescent="0.25"/>
    <row r="2951" customFormat="1" x14ac:dyDescent="0.25"/>
    <row r="2952" customFormat="1" x14ac:dyDescent="0.25"/>
    <row r="2953" customFormat="1" x14ac:dyDescent="0.25"/>
    <row r="2954" customFormat="1" x14ac:dyDescent="0.25"/>
    <row r="2955" customFormat="1" x14ac:dyDescent="0.25"/>
    <row r="2956" customFormat="1" x14ac:dyDescent="0.25"/>
    <row r="2957" customFormat="1" x14ac:dyDescent="0.25"/>
    <row r="2958" customFormat="1" x14ac:dyDescent="0.25"/>
    <row r="2959" customFormat="1" x14ac:dyDescent="0.25"/>
    <row r="2960" customFormat="1" x14ac:dyDescent="0.25"/>
    <row r="2961" customFormat="1" x14ac:dyDescent="0.25"/>
    <row r="2962" customFormat="1" x14ac:dyDescent="0.25"/>
    <row r="2963" customFormat="1" x14ac:dyDescent="0.25"/>
    <row r="2964" customFormat="1" x14ac:dyDescent="0.25"/>
    <row r="2965" customFormat="1" x14ac:dyDescent="0.25"/>
    <row r="2966" customFormat="1" x14ac:dyDescent="0.25"/>
    <row r="2967" customFormat="1" x14ac:dyDescent="0.25"/>
    <row r="2968" customFormat="1" x14ac:dyDescent="0.25"/>
    <row r="2969" customFormat="1" x14ac:dyDescent="0.25"/>
    <row r="2970" customFormat="1" x14ac:dyDescent="0.25"/>
    <row r="2971" customFormat="1" x14ac:dyDescent="0.25"/>
    <row r="2972" customFormat="1" x14ac:dyDescent="0.25"/>
    <row r="2973" customFormat="1" x14ac:dyDescent="0.25"/>
    <row r="2974" customFormat="1" x14ac:dyDescent="0.25"/>
    <row r="2975" customFormat="1" x14ac:dyDescent="0.25"/>
    <row r="2976" customFormat="1" x14ac:dyDescent="0.25"/>
    <row r="2977" customFormat="1" x14ac:dyDescent="0.25"/>
    <row r="2978" customFormat="1" x14ac:dyDescent="0.25"/>
    <row r="2979" customFormat="1" x14ac:dyDescent="0.25"/>
    <row r="2980" customFormat="1" x14ac:dyDescent="0.25"/>
    <row r="2981" customFormat="1" x14ac:dyDescent="0.25"/>
    <row r="2982" customFormat="1" x14ac:dyDescent="0.25"/>
    <row r="2983" customFormat="1" x14ac:dyDescent="0.25"/>
    <row r="2984" customFormat="1" x14ac:dyDescent="0.25"/>
    <row r="2985" customFormat="1" x14ac:dyDescent="0.25"/>
    <row r="2986" customFormat="1" x14ac:dyDescent="0.25"/>
    <row r="2987" customFormat="1" x14ac:dyDescent="0.25"/>
    <row r="2988" customFormat="1" x14ac:dyDescent="0.25"/>
    <row r="2989" customFormat="1" x14ac:dyDescent="0.25"/>
    <row r="2990" customFormat="1" x14ac:dyDescent="0.25"/>
    <row r="2991" customFormat="1" x14ac:dyDescent="0.25"/>
    <row r="2992" customFormat="1" x14ac:dyDescent="0.25"/>
    <row r="2993" customFormat="1" x14ac:dyDescent="0.25"/>
    <row r="2994" customFormat="1" x14ac:dyDescent="0.25"/>
    <row r="2995" customFormat="1" x14ac:dyDescent="0.25"/>
    <row r="2996" customFormat="1" x14ac:dyDescent="0.25"/>
    <row r="2997" customFormat="1" x14ac:dyDescent="0.25"/>
    <row r="2998" customFormat="1" x14ac:dyDescent="0.25"/>
    <row r="2999" customFormat="1" x14ac:dyDescent="0.25"/>
    <row r="3000" customFormat="1" x14ac:dyDescent="0.25"/>
    <row r="3001" customFormat="1" x14ac:dyDescent="0.25"/>
    <row r="3002" customFormat="1" x14ac:dyDescent="0.25"/>
    <row r="3003" customFormat="1" x14ac:dyDescent="0.25"/>
    <row r="3004" customFormat="1" x14ac:dyDescent="0.25"/>
    <row r="3005" customFormat="1" x14ac:dyDescent="0.25"/>
    <row r="3006" customFormat="1" x14ac:dyDescent="0.25"/>
    <row r="3007" customFormat="1" x14ac:dyDescent="0.25"/>
    <row r="3008" customFormat="1" x14ac:dyDescent="0.25"/>
    <row r="3009" customFormat="1" x14ac:dyDescent="0.25"/>
    <row r="3010" customFormat="1" x14ac:dyDescent="0.25"/>
    <row r="3011" customFormat="1" x14ac:dyDescent="0.25"/>
    <row r="3012" customFormat="1" x14ac:dyDescent="0.25"/>
    <row r="3013" customFormat="1" x14ac:dyDescent="0.25"/>
    <row r="3014" customFormat="1" x14ac:dyDescent="0.25"/>
    <row r="3015" customFormat="1" x14ac:dyDescent="0.25"/>
    <row r="3016" customFormat="1" x14ac:dyDescent="0.25"/>
    <row r="3017" customFormat="1" x14ac:dyDescent="0.25"/>
    <row r="3018" customFormat="1" x14ac:dyDescent="0.25"/>
    <row r="3019" customFormat="1" x14ac:dyDescent="0.25"/>
    <row r="3020" customFormat="1" x14ac:dyDescent="0.25"/>
    <row r="3021" customFormat="1" x14ac:dyDescent="0.25"/>
    <row r="3022" customFormat="1" x14ac:dyDescent="0.25"/>
    <row r="3023" customFormat="1" x14ac:dyDescent="0.25"/>
    <row r="3024" customFormat="1" x14ac:dyDescent="0.25"/>
    <row r="3025" customFormat="1" x14ac:dyDescent="0.25"/>
    <row r="3026" customFormat="1" x14ac:dyDescent="0.25"/>
    <row r="3027" customFormat="1" x14ac:dyDescent="0.25"/>
    <row r="3028" customFormat="1" x14ac:dyDescent="0.25"/>
    <row r="3029" customFormat="1" x14ac:dyDescent="0.25"/>
    <row r="3030" customFormat="1" x14ac:dyDescent="0.25"/>
    <row r="3031" customFormat="1" x14ac:dyDescent="0.25"/>
    <row r="3032" customFormat="1" x14ac:dyDescent="0.25"/>
    <row r="3033" customFormat="1" x14ac:dyDescent="0.25"/>
    <row r="3034" customFormat="1" x14ac:dyDescent="0.25"/>
    <row r="3035" customFormat="1" x14ac:dyDescent="0.25"/>
    <row r="3036" customFormat="1" x14ac:dyDescent="0.25"/>
    <row r="3037" customFormat="1" x14ac:dyDescent="0.25"/>
    <row r="3038" customFormat="1" x14ac:dyDescent="0.25"/>
    <row r="3039" customFormat="1" x14ac:dyDescent="0.25"/>
    <row r="3040" customFormat="1" x14ac:dyDescent="0.25"/>
    <row r="3041" customFormat="1" x14ac:dyDescent="0.25"/>
    <row r="3042" customFormat="1" x14ac:dyDescent="0.25"/>
    <row r="3043" customFormat="1" x14ac:dyDescent="0.25"/>
    <row r="3044" customFormat="1" x14ac:dyDescent="0.25"/>
    <row r="3045" customFormat="1" x14ac:dyDescent="0.25"/>
    <row r="3046" customFormat="1" x14ac:dyDescent="0.25"/>
    <row r="3047" customFormat="1" x14ac:dyDescent="0.25"/>
    <row r="3048" customFormat="1" x14ac:dyDescent="0.25"/>
    <row r="3049" customFormat="1" x14ac:dyDescent="0.25"/>
    <row r="3050" customFormat="1" x14ac:dyDescent="0.25"/>
    <row r="3051" customFormat="1" x14ac:dyDescent="0.25"/>
    <row r="3052" customFormat="1" x14ac:dyDescent="0.25"/>
    <row r="3053" customFormat="1" x14ac:dyDescent="0.25"/>
    <row r="3054" customFormat="1" x14ac:dyDescent="0.25"/>
    <row r="3055" customFormat="1" x14ac:dyDescent="0.25"/>
    <row r="3056" customFormat="1" x14ac:dyDescent="0.25"/>
    <row r="3057" customFormat="1" x14ac:dyDescent="0.25"/>
    <row r="3058" customFormat="1" x14ac:dyDescent="0.25"/>
    <row r="3059" customFormat="1" x14ac:dyDescent="0.25"/>
    <row r="3060" customFormat="1" x14ac:dyDescent="0.25"/>
    <row r="3061" customFormat="1" x14ac:dyDescent="0.25"/>
    <row r="3062" customFormat="1" x14ac:dyDescent="0.25"/>
    <row r="3063" customFormat="1" x14ac:dyDescent="0.25"/>
    <row r="3064" customFormat="1" x14ac:dyDescent="0.25"/>
    <row r="3065" customFormat="1" x14ac:dyDescent="0.25"/>
    <row r="3066" customFormat="1" x14ac:dyDescent="0.25"/>
    <row r="3067" customFormat="1" x14ac:dyDescent="0.25"/>
    <row r="3068" customFormat="1" x14ac:dyDescent="0.25"/>
    <row r="3069" customFormat="1" x14ac:dyDescent="0.25"/>
    <row r="3070" customFormat="1" x14ac:dyDescent="0.25"/>
    <row r="3071" customFormat="1" x14ac:dyDescent="0.25"/>
    <row r="3072" customFormat="1" x14ac:dyDescent="0.25"/>
    <row r="3073" customFormat="1" x14ac:dyDescent="0.25"/>
    <row r="3074" customFormat="1" x14ac:dyDescent="0.25"/>
    <row r="3075" customFormat="1" x14ac:dyDescent="0.25"/>
    <row r="3076" customFormat="1" x14ac:dyDescent="0.25"/>
    <row r="3077" customFormat="1" x14ac:dyDescent="0.25"/>
    <row r="3078" customFormat="1" x14ac:dyDescent="0.25"/>
    <row r="3079" customFormat="1" x14ac:dyDescent="0.25"/>
    <row r="3080" customFormat="1" x14ac:dyDescent="0.25"/>
    <row r="3081" customFormat="1" x14ac:dyDescent="0.25"/>
    <row r="3082" customFormat="1" x14ac:dyDescent="0.25"/>
    <row r="3083" customFormat="1" x14ac:dyDescent="0.25"/>
    <row r="3084" customFormat="1" x14ac:dyDescent="0.25"/>
    <row r="3085" customFormat="1" x14ac:dyDescent="0.25"/>
    <row r="3086" customFormat="1" x14ac:dyDescent="0.25"/>
    <row r="3087" customFormat="1" x14ac:dyDescent="0.25"/>
    <row r="3088" customFormat="1" x14ac:dyDescent="0.25"/>
    <row r="3089" customFormat="1" x14ac:dyDescent="0.25"/>
    <row r="3090" customFormat="1" x14ac:dyDescent="0.25"/>
    <row r="3091" customFormat="1" x14ac:dyDescent="0.25"/>
    <row r="3092" customFormat="1" x14ac:dyDescent="0.25"/>
    <row r="3093" customFormat="1" x14ac:dyDescent="0.25"/>
    <row r="3094" customFormat="1" x14ac:dyDescent="0.25"/>
    <row r="3095" customFormat="1" x14ac:dyDescent="0.25"/>
    <row r="3096" customFormat="1" x14ac:dyDescent="0.25"/>
    <row r="3097" customFormat="1" x14ac:dyDescent="0.25"/>
    <row r="3098" customFormat="1" x14ac:dyDescent="0.25"/>
    <row r="3099" customFormat="1" x14ac:dyDescent="0.25"/>
    <row r="3100" customFormat="1" x14ac:dyDescent="0.25"/>
    <row r="3101" customFormat="1" x14ac:dyDescent="0.25"/>
    <row r="3102" customFormat="1" x14ac:dyDescent="0.25"/>
    <row r="3103" customFormat="1" x14ac:dyDescent="0.25"/>
    <row r="3104" customFormat="1" x14ac:dyDescent="0.25"/>
    <row r="3105" customFormat="1" x14ac:dyDescent="0.25"/>
    <row r="3106" customFormat="1" x14ac:dyDescent="0.25"/>
    <row r="3107" customFormat="1" x14ac:dyDescent="0.25"/>
    <row r="3108" customFormat="1" x14ac:dyDescent="0.25"/>
    <row r="3109" customFormat="1" x14ac:dyDescent="0.25"/>
    <row r="3110" customFormat="1" x14ac:dyDescent="0.25"/>
    <row r="3111" customFormat="1" x14ac:dyDescent="0.25"/>
    <row r="3112" customFormat="1" x14ac:dyDescent="0.25"/>
    <row r="3113" customFormat="1" x14ac:dyDescent="0.25"/>
    <row r="3114" customFormat="1" x14ac:dyDescent="0.25"/>
    <row r="3115" customFormat="1" x14ac:dyDescent="0.25"/>
    <row r="3116" customFormat="1" x14ac:dyDescent="0.25"/>
    <row r="3117" customFormat="1" x14ac:dyDescent="0.25"/>
    <row r="3118" customFormat="1" x14ac:dyDescent="0.25"/>
    <row r="3119" customFormat="1" x14ac:dyDescent="0.25"/>
    <row r="3120" customFormat="1" x14ac:dyDescent="0.25"/>
    <row r="3121" customFormat="1" x14ac:dyDescent="0.25"/>
    <row r="3122" customFormat="1" x14ac:dyDescent="0.25"/>
    <row r="3123" customFormat="1" x14ac:dyDescent="0.25"/>
    <row r="3124" customFormat="1" x14ac:dyDescent="0.25"/>
    <row r="3125" customFormat="1" x14ac:dyDescent="0.25"/>
    <row r="3126" customFormat="1" x14ac:dyDescent="0.25"/>
    <row r="3127" customFormat="1" x14ac:dyDescent="0.25"/>
    <row r="3128" customFormat="1" x14ac:dyDescent="0.25"/>
    <row r="3129" customFormat="1" x14ac:dyDescent="0.25"/>
    <row r="3130" customFormat="1" x14ac:dyDescent="0.25"/>
    <row r="3131" customFormat="1" x14ac:dyDescent="0.25"/>
    <row r="3132" customFormat="1" x14ac:dyDescent="0.25"/>
    <row r="3133" customFormat="1" x14ac:dyDescent="0.25"/>
    <row r="3134" customFormat="1" x14ac:dyDescent="0.25"/>
    <row r="3135" customFormat="1" x14ac:dyDescent="0.25"/>
    <row r="3136" customFormat="1" x14ac:dyDescent="0.25"/>
    <row r="3137" customFormat="1" x14ac:dyDescent="0.25"/>
    <row r="3138" customFormat="1" x14ac:dyDescent="0.25"/>
    <row r="3139" customFormat="1" x14ac:dyDescent="0.25"/>
    <row r="3140" customFormat="1" x14ac:dyDescent="0.25"/>
    <row r="3141" customFormat="1" x14ac:dyDescent="0.25"/>
    <row r="3142" customFormat="1" x14ac:dyDescent="0.25"/>
    <row r="3143" customFormat="1" x14ac:dyDescent="0.25"/>
    <row r="3144" customFormat="1" x14ac:dyDescent="0.25"/>
    <row r="3145" customFormat="1" x14ac:dyDescent="0.25"/>
    <row r="3146" customFormat="1" x14ac:dyDescent="0.25"/>
    <row r="3147" customFormat="1" x14ac:dyDescent="0.25"/>
    <row r="3148" customFormat="1" x14ac:dyDescent="0.25"/>
    <row r="3149" customFormat="1" x14ac:dyDescent="0.25"/>
    <row r="3150" customFormat="1" x14ac:dyDescent="0.25"/>
    <row r="3151" customFormat="1" x14ac:dyDescent="0.25"/>
    <row r="3152" customFormat="1" x14ac:dyDescent="0.25"/>
    <row r="3153" customFormat="1" x14ac:dyDescent="0.25"/>
    <row r="3154" customFormat="1" x14ac:dyDescent="0.25"/>
    <row r="3155" customFormat="1" x14ac:dyDescent="0.25"/>
    <row r="3156" customFormat="1" x14ac:dyDescent="0.25"/>
    <row r="3157" customFormat="1" x14ac:dyDescent="0.25"/>
    <row r="3158" customFormat="1" x14ac:dyDescent="0.25"/>
    <row r="3159" customFormat="1" x14ac:dyDescent="0.25"/>
    <row r="3160" customFormat="1" x14ac:dyDescent="0.25"/>
    <row r="3161" customFormat="1" x14ac:dyDescent="0.25"/>
    <row r="3162" customFormat="1" x14ac:dyDescent="0.25"/>
    <row r="3163" customFormat="1" x14ac:dyDescent="0.25"/>
    <row r="3164" customFormat="1" x14ac:dyDescent="0.25"/>
    <row r="3165" customFormat="1" x14ac:dyDescent="0.25"/>
    <row r="3166" customFormat="1" x14ac:dyDescent="0.25"/>
    <row r="3167" customFormat="1" x14ac:dyDescent="0.25"/>
    <row r="3168" customFormat="1" x14ac:dyDescent="0.25"/>
    <row r="3169" customFormat="1" x14ac:dyDescent="0.25"/>
    <row r="3170" customFormat="1" x14ac:dyDescent="0.25"/>
    <row r="3171" customFormat="1" x14ac:dyDescent="0.25"/>
    <row r="3172" customFormat="1" x14ac:dyDescent="0.25"/>
    <row r="3173" customFormat="1" x14ac:dyDescent="0.25"/>
    <row r="3174" customFormat="1" x14ac:dyDescent="0.25"/>
    <row r="3175" customFormat="1" x14ac:dyDescent="0.25"/>
    <row r="3176" customFormat="1" x14ac:dyDescent="0.25"/>
    <row r="3177" customFormat="1" x14ac:dyDescent="0.25"/>
    <row r="3178" customFormat="1" x14ac:dyDescent="0.25"/>
    <row r="3179" customFormat="1" x14ac:dyDescent="0.25"/>
    <row r="3180" customFormat="1" x14ac:dyDescent="0.25"/>
    <row r="3181" customFormat="1" x14ac:dyDescent="0.25"/>
    <row r="3182" customFormat="1" x14ac:dyDescent="0.25"/>
    <row r="3183" customFormat="1" x14ac:dyDescent="0.25"/>
    <row r="3184" customFormat="1" x14ac:dyDescent="0.25"/>
    <row r="3185" customFormat="1" x14ac:dyDescent="0.25"/>
    <row r="3186" customFormat="1" x14ac:dyDescent="0.25"/>
    <row r="3187" customFormat="1" x14ac:dyDescent="0.25"/>
    <row r="3188" customFormat="1" x14ac:dyDescent="0.25"/>
    <row r="3189" customFormat="1" x14ac:dyDescent="0.25"/>
    <row r="3190" customFormat="1" x14ac:dyDescent="0.25"/>
    <row r="3191" customFormat="1" x14ac:dyDescent="0.25"/>
    <row r="3192" customFormat="1" x14ac:dyDescent="0.25"/>
    <row r="3193" customFormat="1" x14ac:dyDescent="0.25"/>
    <row r="3194" customFormat="1" x14ac:dyDescent="0.25"/>
    <row r="3195" customFormat="1" x14ac:dyDescent="0.25"/>
    <row r="3196" customFormat="1" x14ac:dyDescent="0.25"/>
    <row r="3197" customFormat="1" x14ac:dyDescent="0.25"/>
    <row r="3198" customFormat="1" x14ac:dyDescent="0.25"/>
    <row r="3199" customFormat="1" x14ac:dyDescent="0.25"/>
    <row r="3200" customFormat="1" x14ac:dyDescent="0.25"/>
    <row r="3201" customFormat="1" x14ac:dyDescent="0.25"/>
    <row r="3202" customFormat="1" x14ac:dyDescent="0.25"/>
    <row r="3203" customFormat="1" x14ac:dyDescent="0.25"/>
    <row r="3204" customFormat="1" x14ac:dyDescent="0.25"/>
    <row r="3205" customFormat="1" x14ac:dyDescent="0.25"/>
    <row r="3206" customFormat="1" x14ac:dyDescent="0.25"/>
    <row r="3207" customFormat="1" x14ac:dyDescent="0.25"/>
    <row r="3208" customFormat="1" x14ac:dyDescent="0.25"/>
    <row r="3209" customFormat="1" x14ac:dyDescent="0.25"/>
    <row r="3210" customFormat="1" x14ac:dyDescent="0.25"/>
    <row r="3211" customFormat="1" x14ac:dyDescent="0.25"/>
    <row r="3212" customFormat="1" x14ac:dyDescent="0.25"/>
    <row r="3213" customFormat="1" x14ac:dyDescent="0.25"/>
    <row r="3214" customFormat="1" x14ac:dyDescent="0.25"/>
    <row r="3215" customFormat="1" x14ac:dyDescent="0.25"/>
    <row r="3216" customFormat="1" x14ac:dyDescent="0.25"/>
    <row r="3217" customFormat="1" x14ac:dyDescent="0.25"/>
    <row r="3218" customFormat="1" x14ac:dyDescent="0.25"/>
    <row r="3219" customFormat="1" x14ac:dyDescent="0.25"/>
    <row r="3220" customFormat="1" x14ac:dyDescent="0.25"/>
    <row r="3221" customFormat="1" x14ac:dyDescent="0.25"/>
    <row r="3222" customFormat="1" x14ac:dyDescent="0.25"/>
    <row r="3223" customFormat="1" x14ac:dyDescent="0.25"/>
    <row r="3224" customFormat="1" x14ac:dyDescent="0.25"/>
    <row r="3225" customFormat="1" x14ac:dyDescent="0.25"/>
    <row r="3226" customFormat="1" x14ac:dyDescent="0.25"/>
    <row r="3227" customFormat="1" x14ac:dyDescent="0.25"/>
    <row r="3228" customFormat="1" x14ac:dyDescent="0.25"/>
    <row r="3229" customFormat="1" x14ac:dyDescent="0.25"/>
    <row r="3230" customFormat="1" x14ac:dyDescent="0.25"/>
    <row r="3231" customFormat="1" x14ac:dyDescent="0.25"/>
    <row r="3232" customFormat="1" x14ac:dyDescent="0.25"/>
    <row r="3233" customFormat="1" x14ac:dyDescent="0.25"/>
    <row r="3234" customFormat="1" x14ac:dyDescent="0.25"/>
    <row r="3235" customFormat="1" x14ac:dyDescent="0.25"/>
    <row r="3236" customFormat="1" x14ac:dyDescent="0.25"/>
    <row r="3237" customFormat="1" x14ac:dyDescent="0.25"/>
    <row r="3238" customFormat="1" x14ac:dyDescent="0.25"/>
    <row r="3239" customFormat="1" x14ac:dyDescent="0.25"/>
    <row r="3240" customFormat="1" x14ac:dyDescent="0.25"/>
    <row r="3241" customFormat="1" x14ac:dyDescent="0.25"/>
    <row r="3242" customFormat="1" x14ac:dyDescent="0.25"/>
    <row r="3243" customFormat="1" x14ac:dyDescent="0.25"/>
    <row r="3244" customFormat="1" x14ac:dyDescent="0.25"/>
    <row r="3245" customFormat="1" x14ac:dyDescent="0.25"/>
    <row r="3246" customFormat="1" x14ac:dyDescent="0.25"/>
    <row r="3247" customFormat="1" x14ac:dyDescent="0.25"/>
    <row r="3248" customFormat="1" x14ac:dyDescent="0.25"/>
    <row r="3249" customFormat="1" x14ac:dyDescent="0.25"/>
    <row r="3250" customFormat="1" x14ac:dyDescent="0.25"/>
    <row r="3251" customFormat="1" x14ac:dyDescent="0.25"/>
    <row r="3252" customFormat="1" x14ac:dyDescent="0.25"/>
    <row r="3253" customFormat="1" x14ac:dyDescent="0.25"/>
    <row r="3254" customFormat="1" x14ac:dyDescent="0.25"/>
    <row r="3255" customFormat="1" x14ac:dyDescent="0.25"/>
    <row r="3256" customFormat="1" x14ac:dyDescent="0.25"/>
    <row r="3257" customFormat="1" x14ac:dyDescent="0.25"/>
    <row r="3258" customFormat="1" x14ac:dyDescent="0.25"/>
    <row r="3259" customFormat="1" x14ac:dyDescent="0.25"/>
    <row r="3260" customFormat="1" x14ac:dyDescent="0.25"/>
    <row r="3261" customFormat="1" x14ac:dyDescent="0.25"/>
    <row r="3262" customFormat="1" x14ac:dyDescent="0.25"/>
    <row r="3263" customFormat="1" x14ac:dyDescent="0.25"/>
    <row r="3264" customFormat="1" x14ac:dyDescent="0.25"/>
    <row r="3265" customFormat="1" x14ac:dyDescent="0.25"/>
    <row r="3266" customFormat="1" x14ac:dyDescent="0.25"/>
    <row r="3267" customFormat="1" x14ac:dyDescent="0.25"/>
    <row r="3268" customFormat="1" x14ac:dyDescent="0.25"/>
    <row r="3269" customFormat="1" x14ac:dyDescent="0.25"/>
    <row r="3270" customFormat="1" x14ac:dyDescent="0.25"/>
    <row r="3271" customFormat="1" x14ac:dyDescent="0.25"/>
    <row r="3272" customFormat="1" x14ac:dyDescent="0.25"/>
    <row r="3273" customFormat="1" x14ac:dyDescent="0.25"/>
    <row r="3274" customFormat="1" x14ac:dyDescent="0.25"/>
    <row r="3275" customFormat="1" x14ac:dyDescent="0.25"/>
    <row r="3276" customFormat="1" x14ac:dyDescent="0.25"/>
    <row r="3277" customFormat="1" x14ac:dyDescent="0.25"/>
    <row r="3278" customFormat="1" x14ac:dyDescent="0.25"/>
    <row r="3279" customFormat="1" x14ac:dyDescent="0.25"/>
    <row r="3280" customFormat="1" x14ac:dyDescent="0.25"/>
    <row r="3281" customFormat="1" x14ac:dyDescent="0.25"/>
    <row r="3282" customFormat="1" x14ac:dyDescent="0.25"/>
    <row r="3283" customFormat="1" x14ac:dyDescent="0.25"/>
    <row r="3284" customFormat="1" x14ac:dyDescent="0.25"/>
    <row r="3285" customFormat="1" x14ac:dyDescent="0.25"/>
    <row r="3286" customFormat="1" x14ac:dyDescent="0.25"/>
    <row r="3287" customFormat="1" x14ac:dyDescent="0.25"/>
    <row r="3288" customFormat="1" x14ac:dyDescent="0.25"/>
    <row r="3289" customFormat="1" x14ac:dyDescent="0.25"/>
    <row r="3290" customFormat="1" x14ac:dyDescent="0.25"/>
    <row r="3291" customFormat="1" x14ac:dyDescent="0.25"/>
    <row r="3292" customFormat="1" x14ac:dyDescent="0.25"/>
    <row r="3293" customFormat="1" x14ac:dyDescent="0.25"/>
    <row r="3294" customFormat="1" x14ac:dyDescent="0.25"/>
    <row r="3295" customFormat="1" x14ac:dyDescent="0.25"/>
    <row r="3296" customFormat="1" x14ac:dyDescent="0.25"/>
    <row r="3297" customFormat="1" x14ac:dyDescent="0.25"/>
    <row r="3298" customFormat="1" x14ac:dyDescent="0.25"/>
    <row r="3299" customFormat="1" x14ac:dyDescent="0.25"/>
    <row r="3300" customFormat="1" x14ac:dyDescent="0.25"/>
    <row r="3301" customFormat="1" x14ac:dyDescent="0.25"/>
    <row r="3302" customFormat="1" x14ac:dyDescent="0.25"/>
    <row r="3303" customFormat="1" x14ac:dyDescent="0.25"/>
    <row r="3304" customFormat="1" x14ac:dyDescent="0.25"/>
    <row r="3305" customFormat="1" x14ac:dyDescent="0.25"/>
    <row r="3306" customFormat="1" x14ac:dyDescent="0.25"/>
    <row r="3307" customFormat="1" x14ac:dyDescent="0.25"/>
    <row r="3308" customFormat="1" x14ac:dyDescent="0.25"/>
    <row r="3309" customFormat="1" x14ac:dyDescent="0.25"/>
    <row r="3310" customFormat="1" x14ac:dyDescent="0.25"/>
    <row r="3311" customFormat="1" x14ac:dyDescent="0.25"/>
    <row r="3312" customFormat="1" x14ac:dyDescent="0.25"/>
    <row r="3313" customFormat="1" x14ac:dyDescent="0.25"/>
    <row r="3314" customFormat="1" x14ac:dyDescent="0.25"/>
    <row r="3315" customFormat="1" x14ac:dyDescent="0.25"/>
    <row r="3316" customFormat="1" x14ac:dyDescent="0.25"/>
    <row r="3317" customFormat="1" x14ac:dyDescent="0.25"/>
    <row r="3318" customFormat="1" x14ac:dyDescent="0.25"/>
    <row r="3319" customFormat="1" x14ac:dyDescent="0.25"/>
    <row r="3320" customFormat="1" x14ac:dyDescent="0.25"/>
    <row r="3321" customFormat="1" x14ac:dyDescent="0.25"/>
    <row r="3322" customFormat="1" x14ac:dyDescent="0.25"/>
    <row r="3323" customFormat="1" x14ac:dyDescent="0.25"/>
    <row r="3324" customFormat="1" x14ac:dyDescent="0.25"/>
    <row r="3325" customFormat="1" x14ac:dyDescent="0.25"/>
    <row r="3326" customFormat="1" x14ac:dyDescent="0.25"/>
    <row r="3327" customFormat="1" x14ac:dyDescent="0.25"/>
    <row r="3328" customFormat="1" x14ac:dyDescent="0.25"/>
    <row r="3329" customFormat="1" x14ac:dyDescent="0.25"/>
    <row r="3330" customFormat="1" x14ac:dyDescent="0.25"/>
    <row r="3331" customFormat="1" x14ac:dyDescent="0.25"/>
    <row r="3332" customFormat="1" x14ac:dyDescent="0.25"/>
    <row r="3333" customFormat="1" x14ac:dyDescent="0.25"/>
    <row r="3334" customFormat="1" x14ac:dyDescent="0.25"/>
    <row r="3335" customFormat="1" x14ac:dyDescent="0.25"/>
    <row r="3336" customFormat="1" x14ac:dyDescent="0.25"/>
    <row r="3337" customFormat="1" x14ac:dyDescent="0.25"/>
    <row r="3338" customFormat="1" x14ac:dyDescent="0.25"/>
    <row r="3339" customFormat="1" x14ac:dyDescent="0.25"/>
    <row r="3340" customFormat="1" x14ac:dyDescent="0.25"/>
    <row r="3341" customFormat="1" x14ac:dyDescent="0.25"/>
    <row r="3342" customFormat="1" x14ac:dyDescent="0.25"/>
    <row r="3343" customFormat="1" x14ac:dyDescent="0.25"/>
    <row r="3344" customFormat="1" x14ac:dyDescent="0.25"/>
    <row r="3345" customFormat="1" x14ac:dyDescent="0.25"/>
    <row r="3346" customFormat="1" x14ac:dyDescent="0.25"/>
    <row r="3347" customFormat="1" x14ac:dyDescent="0.25"/>
    <row r="3348" customFormat="1" x14ac:dyDescent="0.25"/>
    <row r="3349" customFormat="1" x14ac:dyDescent="0.25"/>
    <row r="3350" customFormat="1" x14ac:dyDescent="0.25"/>
    <row r="3351" customFormat="1" x14ac:dyDescent="0.25"/>
    <row r="3352" customFormat="1" x14ac:dyDescent="0.25"/>
    <row r="3353" customFormat="1" x14ac:dyDescent="0.25"/>
    <row r="3354" customFormat="1" x14ac:dyDescent="0.25"/>
    <row r="3355" customFormat="1" x14ac:dyDescent="0.25"/>
    <row r="3356" customFormat="1" x14ac:dyDescent="0.25"/>
    <row r="3357" customFormat="1" x14ac:dyDescent="0.25"/>
    <row r="3358" customFormat="1" x14ac:dyDescent="0.25"/>
    <row r="3359" customFormat="1" x14ac:dyDescent="0.25"/>
    <row r="3360" customFormat="1" x14ac:dyDescent="0.25"/>
    <row r="3361" customFormat="1" x14ac:dyDescent="0.25"/>
    <row r="3362" customFormat="1" x14ac:dyDescent="0.25"/>
    <row r="3363" customFormat="1" x14ac:dyDescent="0.25"/>
    <row r="3364" customFormat="1" x14ac:dyDescent="0.25"/>
    <row r="3365" customFormat="1" x14ac:dyDescent="0.25"/>
    <row r="3366" customFormat="1" x14ac:dyDescent="0.25"/>
    <row r="3367" customFormat="1" x14ac:dyDescent="0.25"/>
    <row r="3368" customFormat="1" x14ac:dyDescent="0.25"/>
    <row r="3369" customFormat="1" x14ac:dyDescent="0.25"/>
    <row r="3370" customFormat="1" x14ac:dyDescent="0.25"/>
    <row r="3371" customFormat="1" x14ac:dyDescent="0.25"/>
    <row r="3372" customFormat="1" x14ac:dyDescent="0.25"/>
    <row r="3373" customFormat="1" x14ac:dyDescent="0.25"/>
    <row r="3374" customFormat="1" x14ac:dyDescent="0.25"/>
    <row r="3375" customFormat="1" x14ac:dyDescent="0.25"/>
    <row r="3376" customFormat="1" x14ac:dyDescent="0.25"/>
    <row r="3377" customFormat="1" x14ac:dyDescent="0.25"/>
    <row r="3378" customFormat="1" x14ac:dyDescent="0.25"/>
    <row r="3379" customFormat="1" x14ac:dyDescent="0.25"/>
    <row r="3380" customFormat="1" x14ac:dyDescent="0.25"/>
    <row r="3381" customFormat="1" x14ac:dyDescent="0.25"/>
    <row r="3382" customFormat="1" x14ac:dyDescent="0.25"/>
    <row r="3383" customFormat="1" x14ac:dyDescent="0.25"/>
    <row r="3384" customFormat="1" x14ac:dyDescent="0.25"/>
    <row r="3385" customFormat="1" x14ac:dyDescent="0.25"/>
    <row r="3386" customFormat="1" x14ac:dyDescent="0.25"/>
    <row r="3387" customFormat="1" x14ac:dyDescent="0.25"/>
    <row r="3388" customFormat="1" x14ac:dyDescent="0.25"/>
    <row r="3389" customFormat="1" x14ac:dyDescent="0.25"/>
    <row r="3390" customFormat="1" x14ac:dyDescent="0.25"/>
    <row r="3391" customFormat="1" x14ac:dyDescent="0.25"/>
    <row r="3392" customFormat="1" x14ac:dyDescent="0.25"/>
    <row r="3393" customFormat="1" x14ac:dyDescent="0.25"/>
    <row r="3394" customFormat="1" x14ac:dyDescent="0.25"/>
    <row r="3395" customFormat="1" x14ac:dyDescent="0.25"/>
    <row r="3396" customFormat="1" x14ac:dyDescent="0.25"/>
    <row r="3397" customFormat="1" x14ac:dyDescent="0.25"/>
    <row r="3398" customFormat="1" x14ac:dyDescent="0.25"/>
    <row r="3399" customFormat="1" x14ac:dyDescent="0.25"/>
    <row r="3400" customFormat="1" x14ac:dyDescent="0.25"/>
    <row r="3401" customFormat="1" x14ac:dyDescent="0.25"/>
    <row r="3402" customFormat="1" x14ac:dyDescent="0.25"/>
    <row r="3403" customFormat="1" x14ac:dyDescent="0.25"/>
    <row r="3404" customFormat="1" x14ac:dyDescent="0.25"/>
    <row r="3405" customFormat="1" x14ac:dyDescent="0.25"/>
    <row r="3406" customFormat="1" x14ac:dyDescent="0.25"/>
    <row r="3407" customFormat="1" x14ac:dyDescent="0.25"/>
    <row r="3408" customFormat="1" x14ac:dyDescent="0.25"/>
    <row r="3409" customFormat="1" x14ac:dyDescent="0.25"/>
    <row r="3410" customFormat="1" x14ac:dyDescent="0.25"/>
    <row r="3411" customFormat="1" x14ac:dyDescent="0.25"/>
    <row r="3412" customFormat="1" x14ac:dyDescent="0.25"/>
    <row r="3413" customFormat="1" x14ac:dyDescent="0.25"/>
    <row r="3414" customFormat="1" x14ac:dyDescent="0.25"/>
    <row r="3415" customFormat="1" x14ac:dyDescent="0.25"/>
    <row r="3416" customFormat="1" x14ac:dyDescent="0.25"/>
    <row r="3417" customFormat="1" x14ac:dyDescent="0.25"/>
    <row r="3418" customFormat="1" x14ac:dyDescent="0.25"/>
    <row r="3419" customFormat="1" x14ac:dyDescent="0.25"/>
    <row r="3420" customFormat="1" x14ac:dyDescent="0.25"/>
    <row r="3421" customFormat="1" x14ac:dyDescent="0.25"/>
    <row r="3422" customFormat="1" x14ac:dyDescent="0.25"/>
    <row r="3423" customFormat="1" x14ac:dyDescent="0.25"/>
    <row r="3424" customFormat="1" x14ac:dyDescent="0.25"/>
    <row r="3425" customFormat="1" x14ac:dyDescent="0.25"/>
    <row r="3426" customFormat="1" x14ac:dyDescent="0.25"/>
    <row r="3427" customFormat="1" x14ac:dyDescent="0.25"/>
    <row r="3428" customFormat="1" x14ac:dyDescent="0.25"/>
    <row r="3429" customFormat="1" x14ac:dyDescent="0.25"/>
    <row r="3430" customFormat="1" x14ac:dyDescent="0.25"/>
    <row r="3431" customFormat="1" x14ac:dyDescent="0.25"/>
    <row r="3432" customFormat="1" x14ac:dyDescent="0.25"/>
    <row r="3433" customFormat="1" x14ac:dyDescent="0.25"/>
    <row r="3434" customFormat="1" x14ac:dyDescent="0.25"/>
    <row r="3435" customFormat="1" x14ac:dyDescent="0.25"/>
    <row r="3436" customFormat="1" x14ac:dyDescent="0.25"/>
    <row r="3437" customFormat="1" x14ac:dyDescent="0.25"/>
    <row r="3438" customFormat="1" x14ac:dyDescent="0.25"/>
    <row r="3439" customFormat="1" x14ac:dyDescent="0.25"/>
    <row r="3440" customFormat="1" x14ac:dyDescent="0.25"/>
    <row r="3441" customFormat="1" x14ac:dyDescent="0.25"/>
    <row r="3442" customFormat="1" x14ac:dyDescent="0.25"/>
    <row r="3443" customFormat="1" x14ac:dyDescent="0.25"/>
    <row r="3444" customFormat="1" x14ac:dyDescent="0.25"/>
    <row r="3445" customFormat="1" x14ac:dyDescent="0.25"/>
    <row r="3446" customFormat="1" x14ac:dyDescent="0.25"/>
    <row r="3447" customFormat="1" x14ac:dyDescent="0.25"/>
    <row r="3448" customFormat="1" x14ac:dyDescent="0.25"/>
    <row r="3449" customFormat="1" x14ac:dyDescent="0.25"/>
    <row r="3450" customFormat="1" x14ac:dyDescent="0.25"/>
    <row r="3451" customFormat="1" x14ac:dyDescent="0.25"/>
    <row r="3452" customFormat="1" x14ac:dyDescent="0.25"/>
    <row r="3453" customFormat="1" x14ac:dyDescent="0.25"/>
    <row r="3454" customFormat="1" x14ac:dyDescent="0.25"/>
    <row r="3455" customFormat="1" x14ac:dyDescent="0.25"/>
    <row r="3456" customFormat="1" x14ac:dyDescent="0.25"/>
    <row r="3457" customFormat="1" x14ac:dyDescent="0.25"/>
    <row r="3458" customFormat="1" x14ac:dyDescent="0.25"/>
    <row r="3459" customFormat="1" x14ac:dyDescent="0.25"/>
    <row r="3460" customFormat="1" x14ac:dyDescent="0.25"/>
    <row r="3461" customFormat="1" x14ac:dyDescent="0.25"/>
    <row r="3462" customFormat="1" x14ac:dyDescent="0.25"/>
    <row r="3463" customFormat="1" x14ac:dyDescent="0.25"/>
    <row r="3464" customFormat="1" x14ac:dyDescent="0.25"/>
    <row r="3465" customFormat="1" x14ac:dyDescent="0.25"/>
    <row r="3466" customFormat="1" x14ac:dyDescent="0.25"/>
    <row r="3467" customFormat="1" x14ac:dyDescent="0.25"/>
    <row r="3468" customFormat="1" x14ac:dyDescent="0.25"/>
    <row r="3469" customFormat="1" x14ac:dyDescent="0.25"/>
    <row r="3470" customFormat="1" x14ac:dyDescent="0.25"/>
    <row r="3471" customFormat="1" x14ac:dyDescent="0.25"/>
    <row r="3472" customFormat="1" x14ac:dyDescent="0.25"/>
    <row r="3473" customFormat="1" x14ac:dyDescent="0.25"/>
    <row r="3474" customFormat="1" x14ac:dyDescent="0.25"/>
    <row r="3475" customFormat="1" x14ac:dyDescent="0.25"/>
    <row r="3476" customFormat="1" x14ac:dyDescent="0.25"/>
    <row r="3477" customFormat="1" x14ac:dyDescent="0.25"/>
    <row r="3478" customFormat="1" x14ac:dyDescent="0.25"/>
    <row r="3479" customFormat="1" x14ac:dyDescent="0.25"/>
    <row r="3480" customFormat="1" x14ac:dyDescent="0.25"/>
    <row r="3481" customFormat="1" x14ac:dyDescent="0.25"/>
    <row r="3482" customFormat="1" x14ac:dyDescent="0.25"/>
    <row r="3483" customFormat="1" x14ac:dyDescent="0.25"/>
    <row r="3484" customFormat="1" x14ac:dyDescent="0.25"/>
    <row r="3485" customFormat="1" x14ac:dyDescent="0.25"/>
    <row r="3486" customFormat="1" x14ac:dyDescent="0.25"/>
    <row r="3487" customFormat="1" x14ac:dyDescent="0.25"/>
    <row r="3488" customFormat="1" x14ac:dyDescent="0.25"/>
    <row r="3489" customFormat="1" x14ac:dyDescent="0.25"/>
    <row r="3490" customFormat="1" x14ac:dyDescent="0.25"/>
    <row r="3491" customFormat="1" x14ac:dyDescent="0.25"/>
    <row r="3492" customFormat="1" x14ac:dyDescent="0.25"/>
    <row r="3493" customFormat="1" x14ac:dyDescent="0.25"/>
    <row r="3494" customFormat="1" x14ac:dyDescent="0.25"/>
    <row r="3495" customFormat="1" x14ac:dyDescent="0.25"/>
    <row r="3496" customFormat="1" x14ac:dyDescent="0.25"/>
    <row r="3497" customFormat="1" x14ac:dyDescent="0.25"/>
    <row r="3498" customFormat="1" x14ac:dyDescent="0.25"/>
    <row r="3499" customFormat="1" x14ac:dyDescent="0.25"/>
    <row r="3500" customFormat="1" x14ac:dyDescent="0.25"/>
    <row r="3501" customFormat="1" x14ac:dyDescent="0.25"/>
    <row r="3502" customFormat="1" x14ac:dyDescent="0.25"/>
    <row r="3503" customFormat="1" x14ac:dyDescent="0.25"/>
    <row r="3504" customFormat="1" x14ac:dyDescent="0.25"/>
    <row r="3505" customFormat="1" x14ac:dyDescent="0.25"/>
    <row r="3506" customFormat="1" x14ac:dyDescent="0.25"/>
    <row r="3507" customFormat="1" x14ac:dyDescent="0.25"/>
    <row r="3508" customFormat="1" x14ac:dyDescent="0.25"/>
    <row r="3509" customFormat="1" x14ac:dyDescent="0.25"/>
    <row r="3510" customFormat="1" x14ac:dyDescent="0.25"/>
    <row r="3511" customFormat="1" x14ac:dyDescent="0.25"/>
    <row r="3512" customFormat="1" x14ac:dyDescent="0.25"/>
    <row r="3513" customFormat="1" x14ac:dyDescent="0.25"/>
    <row r="3514" customFormat="1" x14ac:dyDescent="0.25"/>
    <row r="3515" customFormat="1" x14ac:dyDescent="0.25"/>
    <row r="3516" customFormat="1" x14ac:dyDescent="0.25"/>
    <row r="3517" customFormat="1" x14ac:dyDescent="0.25"/>
    <row r="3518" customFormat="1" x14ac:dyDescent="0.25"/>
    <row r="3519" customFormat="1" x14ac:dyDescent="0.25"/>
    <row r="3520" customFormat="1" x14ac:dyDescent="0.25"/>
    <row r="3521" customFormat="1" x14ac:dyDescent="0.25"/>
    <row r="3522" customFormat="1" x14ac:dyDescent="0.25"/>
    <row r="3523" customFormat="1" x14ac:dyDescent="0.25"/>
    <row r="3524" customFormat="1" x14ac:dyDescent="0.25"/>
    <row r="3525" customFormat="1" x14ac:dyDescent="0.25"/>
    <row r="3526" customFormat="1" x14ac:dyDescent="0.25"/>
    <row r="3527" customFormat="1" x14ac:dyDescent="0.25"/>
    <row r="3528" customFormat="1" x14ac:dyDescent="0.25"/>
    <row r="3529" customFormat="1" x14ac:dyDescent="0.25"/>
    <row r="3530" customFormat="1" x14ac:dyDescent="0.25"/>
    <row r="3531" customFormat="1" x14ac:dyDescent="0.25"/>
    <row r="3532" customFormat="1" x14ac:dyDescent="0.25"/>
    <row r="3533" customFormat="1" x14ac:dyDescent="0.25"/>
    <row r="3534" customFormat="1" x14ac:dyDescent="0.25"/>
    <row r="3535" customFormat="1" x14ac:dyDescent="0.25"/>
    <row r="3536" customFormat="1" x14ac:dyDescent="0.25"/>
    <row r="3537" customFormat="1" x14ac:dyDescent="0.25"/>
    <row r="3538" customFormat="1" x14ac:dyDescent="0.25"/>
    <row r="3539" customFormat="1" x14ac:dyDescent="0.25"/>
    <row r="3540" customFormat="1" x14ac:dyDescent="0.25"/>
    <row r="3541" customFormat="1" x14ac:dyDescent="0.25"/>
    <row r="3542" customFormat="1" x14ac:dyDescent="0.25"/>
    <row r="3543" customFormat="1" x14ac:dyDescent="0.25"/>
    <row r="3544" customFormat="1" x14ac:dyDescent="0.25"/>
    <row r="3545" customFormat="1" x14ac:dyDescent="0.25"/>
    <row r="3546" customFormat="1" x14ac:dyDescent="0.25"/>
    <row r="3547" customFormat="1" x14ac:dyDescent="0.25"/>
    <row r="3548" customFormat="1" x14ac:dyDescent="0.25"/>
    <row r="3549" customFormat="1" x14ac:dyDescent="0.25"/>
    <row r="3550" customFormat="1" x14ac:dyDescent="0.25"/>
    <row r="3551" customFormat="1" x14ac:dyDescent="0.25"/>
    <row r="3552" customFormat="1" x14ac:dyDescent="0.25"/>
    <row r="3553" customFormat="1" x14ac:dyDescent="0.25"/>
    <row r="3554" customFormat="1" x14ac:dyDescent="0.25"/>
    <row r="3555" customFormat="1" x14ac:dyDescent="0.25"/>
    <row r="3556" customFormat="1" x14ac:dyDescent="0.25"/>
    <row r="3557" customFormat="1" x14ac:dyDescent="0.25"/>
    <row r="3558" customFormat="1" x14ac:dyDescent="0.25"/>
    <row r="3559" customFormat="1" x14ac:dyDescent="0.25"/>
    <row r="3560" customFormat="1" x14ac:dyDescent="0.25"/>
    <row r="3561" customFormat="1" x14ac:dyDescent="0.25"/>
    <row r="3562" customFormat="1" x14ac:dyDescent="0.25"/>
    <row r="3563" customFormat="1" x14ac:dyDescent="0.25"/>
    <row r="3564" customFormat="1" x14ac:dyDescent="0.25"/>
    <row r="3565" customFormat="1" x14ac:dyDescent="0.25"/>
    <row r="3566" customFormat="1" x14ac:dyDescent="0.25"/>
    <row r="3567" customFormat="1" x14ac:dyDescent="0.25"/>
    <row r="3568" customFormat="1" x14ac:dyDescent="0.25"/>
    <row r="3569" customFormat="1" x14ac:dyDescent="0.25"/>
    <row r="3570" customFormat="1" x14ac:dyDescent="0.25"/>
    <row r="3571" customFormat="1" x14ac:dyDescent="0.25"/>
    <row r="3572" customFormat="1" x14ac:dyDescent="0.25"/>
    <row r="3573" customFormat="1" x14ac:dyDescent="0.25"/>
    <row r="3574" customFormat="1" x14ac:dyDescent="0.25"/>
    <row r="3575" customFormat="1" x14ac:dyDescent="0.25"/>
    <row r="3576" customFormat="1" x14ac:dyDescent="0.25"/>
    <row r="3577" customFormat="1" x14ac:dyDescent="0.25"/>
    <row r="3578" customFormat="1" x14ac:dyDescent="0.25"/>
    <row r="3579" customFormat="1" x14ac:dyDescent="0.25"/>
    <row r="3580" customFormat="1" x14ac:dyDescent="0.25"/>
    <row r="3581" customFormat="1" x14ac:dyDescent="0.25"/>
    <row r="3582" customFormat="1" x14ac:dyDescent="0.25"/>
    <row r="3583" customFormat="1" x14ac:dyDescent="0.25"/>
    <row r="3584" customFormat="1" x14ac:dyDescent="0.25"/>
    <row r="3585" customFormat="1" x14ac:dyDescent="0.25"/>
    <row r="3586" customFormat="1" x14ac:dyDescent="0.25"/>
    <row r="3587" customFormat="1" x14ac:dyDescent="0.25"/>
    <row r="3588" customFormat="1" x14ac:dyDescent="0.25"/>
    <row r="3589" customFormat="1" x14ac:dyDescent="0.25"/>
    <row r="3590" customFormat="1" x14ac:dyDescent="0.25"/>
    <row r="3591" customFormat="1" x14ac:dyDescent="0.25"/>
    <row r="3592" customFormat="1" x14ac:dyDescent="0.25"/>
    <row r="3593" customFormat="1" x14ac:dyDescent="0.25"/>
    <row r="3594" customFormat="1" x14ac:dyDescent="0.25"/>
    <row r="3595" customFormat="1" x14ac:dyDescent="0.25"/>
    <row r="3596" customFormat="1" x14ac:dyDescent="0.25"/>
    <row r="3597" customFormat="1" x14ac:dyDescent="0.25"/>
    <row r="3598" customFormat="1" x14ac:dyDescent="0.25"/>
    <row r="3599" customFormat="1" x14ac:dyDescent="0.25"/>
    <row r="3600" customFormat="1" x14ac:dyDescent="0.25"/>
    <row r="3601" customFormat="1" x14ac:dyDescent="0.25"/>
    <row r="3602" customFormat="1" x14ac:dyDescent="0.25"/>
    <row r="3603" customFormat="1" x14ac:dyDescent="0.25"/>
    <row r="3604" customFormat="1" x14ac:dyDescent="0.25"/>
    <row r="3605" customFormat="1" x14ac:dyDescent="0.25"/>
    <row r="3606" customFormat="1" x14ac:dyDescent="0.25"/>
    <row r="3607" customFormat="1" x14ac:dyDescent="0.25"/>
    <row r="3608" customFormat="1" x14ac:dyDescent="0.25"/>
    <row r="3609" customFormat="1" x14ac:dyDescent="0.25"/>
    <row r="3610" customFormat="1" x14ac:dyDescent="0.25"/>
    <row r="3611" customFormat="1" x14ac:dyDescent="0.25"/>
    <row r="3612" customFormat="1" x14ac:dyDescent="0.25"/>
    <row r="3613" customFormat="1" x14ac:dyDescent="0.25"/>
    <row r="3614" customFormat="1" x14ac:dyDescent="0.25"/>
    <row r="3615" customFormat="1" x14ac:dyDescent="0.25"/>
    <row r="3616" customFormat="1" x14ac:dyDescent="0.25"/>
    <row r="3617" customFormat="1" x14ac:dyDescent="0.25"/>
    <row r="3618" customFormat="1" x14ac:dyDescent="0.25"/>
    <row r="3619" customFormat="1" x14ac:dyDescent="0.25"/>
    <row r="3620" customFormat="1" x14ac:dyDescent="0.25"/>
    <row r="3621" customFormat="1" x14ac:dyDescent="0.25"/>
    <row r="3622" customFormat="1" x14ac:dyDescent="0.25"/>
    <row r="3623" customFormat="1" x14ac:dyDescent="0.25"/>
    <row r="3624" customFormat="1" x14ac:dyDescent="0.25"/>
    <row r="3625" customFormat="1" x14ac:dyDescent="0.25"/>
    <row r="3626" customFormat="1" x14ac:dyDescent="0.25"/>
    <row r="3627" customFormat="1" x14ac:dyDescent="0.25"/>
    <row r="3628" customFormat="1" x14ac:dyDescent="0.25"/>
    <row r="3629" customFormat="1" x14ac:dyDescent="0.25"/>
    <row r="3630" customFormat="1" x14ac:dyDescent="0.25"/>
    <row r="3631" customFormat="1" x14ac:dyDescent="0.25"/>
    <row r="3632" customFormat="1" x14ac:dyDescent="0.25"/>
    <row r="3633" customFormat="1" x14ac:dyDescent="0.25"/>
    <row r="3634" customFormat="1" x14ac:dyDescent="0.25"/>
    <row r="3635" customFormat="1" x14ac:dyDescent="0.25"/>
    <row r="3636" customFormat="1" x14ac:dyDescent="0.25"/>
    <row r="3637" customFormat="1" x14ac:dyDescent="0.25"/>
    <row r="3638" customFormat="1" x14ac:dyDescent="0.25"/>
    <row r="3639" customFormat="1" x14ac:dyDescent="0.25"/>
    <row r="3640" customFormat="1" x14ac:dyDescent="0.25"/>
    <row r="3641" customFormat="1" x14ac:dyDescent="0.25"/>
    <row r="3642" customFormat="1" x14ac:dyDescent="0.25"/>
    <row r="3643" customFormat="1" x14ac:dyDescent="0.25"/>
    <row r="3644" customFormat="1" x14ac:dyDescent="0.25"/>
    <row r="3645" customFormat="1" x14ac:dyDescent="0.25"/>
    <row r="3646" customFormat="1" x14ac:dyDescent="0.25"/>
    <row r="3647" customFormat="1" x14ac:dyDescent="0.25"/>
    <row r="3648" customFormat="1" x14ac:dyDescent="0.25"/>
    <row r="3649" customFormat="1" x14ac:dyDescent="0.25"/>
    <row r="3650" customFormat="1" x14ac:dyDescent="0.25"/>
    <row r="3651" customFormat="1" x14ac:dyDescent="0.25"/>
    <row r="3652" customFormat="1" x14ac:dyDescent="0.25"/>
    <row r="3653" customFormat="1" x14ac:dyDescent="0.25"/>
    <row r="3654" customFormat="1" x14ac:dyDescent="0.25"/>
    <row r="3655" customFormat="1" x14ac:dyDescent="0.25"/>
    <row r="3656" customFormat="1" x14ac:dyDescent="0.25"/>
    <row r="3657" customFormat="1" x14ac:dyDescent="0.25"/>
    <row r="3658" customFormat="1" x14ac:dyDescent="0.25"/>
    <row r="3659" customFormat="1" x14ac:dyDescent="0.25"/>
    <row r="3660" customFormat="1" x14ac:dyDescent="0.25"/>
    <row r="3661" customFormat="1" x14ac:dyDescent="0.25"/>
    <row r="3662" customFormat="1" x14ac:dyDescent="0.25"/>
    <row r="3663" customFormat="1" x14ac:dyDescent="0.25"/>
    <row r="3664" customFormat="1" x14ac:dyDescent="0.25"/>
    <row r="3665" customFormat="1" x14ac:dyDescent="0.25"/>
    <row r="3666" customFormat="1" x14ac:dyDescent="0.25"/>
    <row r="3667" customFormat="1" x14ac:dyDescent="0.25"/>
    <row r="3668" customFormat="1" x14ac:dyDescent="0.25"/>
    <row r="3669" customFormat="1" x14ac:dyDescent="0.25"/>
    <row r="3670" customFormat="1" x14ac:dyDescent="0.25"/>
    <row r="3671" customFormat="1" x14ac:dyDescent="0.25"/>
    <row r="3672" customFormat="1" x14ac:dyDescent="0.25"/>
    <row r="3673" customFormat="1" x14ac:dyDescent="0.25"/>
    <row r="3674" customFormat="1" x14ac:dyDescent="0.25"/>
    <row r="3675" customFormat="1" x14ac:dyDescent="0.25"/>
    <row r="3676" customFormat="1" x14ac:dyDescent="0.25"/>
    <row r="3677" customFormat="1" x14ac:dyDescent="0.25"/>
    <row r="3678" customFormat="1" x14ac:dyDescent="0.25"/>
    <row r="3679" customFormat="1" x14ac:dyDescent="0.25"/>
    <row r="3680" customFormat="1" x14ac:dyDescent="0.25"/>
    <row r="3681" customFormat="1" x14ac:dyDescent="0.25"/>
    <row r="3682" customFormat="1" x14ac:dyDescent="0.25"/>
    <row r="3683" customFormat="1" x14ac:dyDescent="0.25"/>
    <row r="3684" customFormat="1" x14ac:dyDescent="0.25"/>
    <row r="3685" customFormat="1" x14ac:dyDescent="0.25"/>
    <row r="3686" customFormat="1" x14ac:dyDescent="0.25"/>
    <row r="3687" customFormat="1" x14ac:dyDescent="0.25"/>
    <row r="3688" customFormat="1" x14ac:dyDescent="0.25"/>
    <row r="3689" customFormat="1" x14ac:dyDescent="0.25"/>
    <row r="3690" customFormat="1" x14ac:dyDescent="0.25"/>
    <row r="3691" customFormat="1" x14ac:dyDescent="0.25"/>
    <row r="3692" customFormat="1" x14ac:dyDescent="0.25"/>
    <row r="3693" customFormat="1" x14ac:dyDescent="0.25"/>
    <row r="3694" customFormat="1" x14ac:dyDescent="0.25"/>
    <row r="3695" customFormat="1" x14ac:dyDescent="0.25"/>
    <row r="3696" customFormat="1" x14ac:dyDescent="0.25"/>
    <row r="3697" customFormat="1" x14ac:dyDescent="0.25"/>
    <row r="3698" customFormat="1" x14ac:dyDescent="0.25"/>
    <row r="3699" customFormat="1" x14ac:dyDescent="0.25"/>
    <row r="3700" customFormat="1" x14ac:dyDescent="0.25"/>
    <row r="3701" customFormat="1" x14ac:dyDescent="0.25"/>
    <row r="3702" customFormat="1" x14ac:dyDescent="0.25"/>
    <row r="3703" customFormat="1" x14ac:dyDescent="0.25"/>
    <row r="3704" customFormat="1" x14ac:dyDescent="0.25"/>
    <row r="3705" customFormat="1" x14ac:dyDescent="0.25"/>
    <row r="3706" customFormat="1" x14ac:dyDescent="0.25"/>
    <row r="3707" customFormat="1" x14ac:dyDescent="0.25"/>
    <row r="3708" customFormat="1" x14ac:dyDescent="0.25"/>
    <row r="3709" customFormat="1" x14ac:dyDescent="0.25"/>
    <row r="3710" customFormat="1" x14ac:dyDescent="0.25"/>
    <row r="3711" customFormat="1" x14ac:dyDescent="0.25"/>
    <row r="3712" customFormat="1" x14ac:dyDescent="0.25"/>
    <row r="3713" customFormat="1" x14ac:dyDescent="0.25"/>
    <row r="3714" customFormat="1" x14ac:dyDescent="0.25"/>
    <row r="3715" customFormat="1" x14ac:dyDescent="0.25"/>
    <row r="3716" customFormat="1" x14ac:dyDescent="0.25"/>
    <row r="3717" customFormat="1" x14ac:dyDescent="0.25"/>
    <row r="3718" customFormat="1" x14ac:dyDescent="0.25"/>
    <row r="3719" customFormat="1" x14ac:dyDescent="0.25"/>
    <row r="3720" customFormat="1" x14ac:dyDescent="0.25"/>
    <row r="3721" customFormat="1" x14ac:dyDescent="0.25"/>
    <row r="3722" customFormat="1" x14ac:dyDescent="0.25"/>
    <row r="3723" customFormat="1" x14ac:dyDescent="0.25"/>
    <row r="3724" customFormat="1" x14ac:dyDescent="0.25"/>
    <row r="3725" customFormat="1" x14ac:dyDescent="0.25"/>
    <row r="3726" customFormat="1" x14ac:dyDescent="0.25"/>
    <row r="3727" customFormat="1" x14ac:dyDescent="0.25"/>
    <row r="3728" customFormat="1" x14ac:dyDescent="0.25"/>
    <row r="3729" customFormat="1" x14ac:dyDescent="0.25"/>
    <row r="3730" customFormat="1" x14ac:dyDescent="0.25"/>
    <row r="3731" customFormat="1" x14ac:dyDescent="0.25"/>
    <row r="3732" customFormat="1" x14ac:dyDescent="0.25"/>
    <row r="3733" customFormat="1" x14ac:dyDescent="0.25"/>
    <row r="3734" customFormat="1" x14ac:dyDescent="0.25"/>
    <row r="3735" customFormat="1" x14ac:dyDescent="0.25"/>
    <row r="3736" customFormat="1" x14ac:dyDescent="0.25"/>
    <row r="3737" customFormat="1" x14ac:dyDescent="0.25"/>
    <row r="3738" customFormat="1" x14ac:dyDescent="0.25"/>
    <row r="3739" customFormat="1" x14ac:dyDescent="0.25"/>
    <row r="3740" customFormat="1" x14ac:dyDescent="0.25"/>
    <row r="3741" customFormat="1" x14ac:dyDescent="0.25"/>
    <row r="3742" customFormat="1" x14ac:dyDescent="0.25"/>
    <row r="3743" customFormat="1" x14ac:dyDescent="0.25"/>
    <row r="3744" customFormat="1" x14ac:dyDescent="0.25"/>
    <row r="3745" customFormat="1" x14ac:dyDescent="0.25"/>
    <row r="3746" customFormat="1" x14ac:dyDescent="0.25"/>
    <row r="3747" customFormat="1" x14ac:dyDescent="0.25"/>
    <row r="3748" customFormat="1" x14ac:dyDescent="0.25"/>
    <row r="3749" customFormat="1" x14ac:dyDescent="0.25"/>
    <row r="3750" customFormat="1" x14ac:dyDescent="0.25"/>
    <row r="3751" customFormat="1" x14ac:dyDescent="0.25"/>
    <row r="3752" customFormat="1" x14ac:dyDescent="0.25"/>
    <row r="3753" customFormat="1" x14ac:dyDescent="0.25"/>
    <row r="3754" customFormat="1" x14ac:dyDescent="0.25"/>
    <row r="3755" customFormat="1" x14ac:dyDescent="0.25"/>
    <row r="3756" customFormat="1" x14ac:dyDescent="0.25"/>
    <row r="3757" customFormat="1" x14ac:dyDescent="0.25"/>
    <row r="3758" customFormat="1" x14ac:dyDescent="0.25"/>
    <row r="3759" customFormat="1" x14ac:dyDescent="0.25"/>
    <row r="3760" customFormat="1" x14ac:dyDescent="0.25"/>
    <row r="3761" customFormat="1" x14ac:dyDescent="0.25"/>
    <row r="3762" customFormat="1" x14ac:dyDescent="0.25"/>
    <row r="3763" customFormat="1" x14ac:dyDescent="0.25"/>
    <row r="3764" customFormat="1" x14ac:dyDescent="0.25"/>
    <row r="3765" customFormat="1" x14ac:dyDescent="0.25"/>
    <row r="3766" customFormat="1" x14ac:dyDescent="0.25"/>
    <row r="3767" customFormat="1" x14ac:dyDescent="0.25"/>
    <row r="3768" customFormat="1" x14ac:dyDescent="0.25"/>
    <row r="3769" customFormat="1" x14ac:dyDescent="0.25"/>
    <row r="3770" customFormat="1" x14ac:dyDescent="0.25"/>
    <row r="3771" customFormat="1" x14ac:dyDescent="0.25"/>
    <row r="3772" customFormat="1" x14ac:dyDescent="0.25"/>
    <row r="3773" customFormat="1" x14ac:dyDescent="0.25"/>
    <row r="3774" customFormat="1" x14ac:dyDescent="0.25"/>
    <row r="3775" customFormat="1" x14ac:dyDescent="0.25"/>
    <row r="3776" customFormat="1" x14ac:dyDescent="0.25"/>
    <row r="3777" customFormat="1" x14ac:dyDescent="0.25"/>
    <row r="3778" customFormat="1" x14ac:dyDescent="0.25"/>
    <row r="3779" customFormat="1" x14ac:dyDescent="0.25"/>
    <row r="3780" customFormat="1" x14ac:dyDescent="0.25"/>
    <row r="3781" customFormat="1" x14ac:dyDescent="0.25"/>
    <row r="3782" customFormat="1" x14ac:dyDescent="0.25"/>
    <row r="3783" customFormat="1" x14ac:dyDescent="0.25"/>
    <row r="3784" customFormat="1" x14ac:dyDescent="0.25"/>
    <row r="3785" customFormat="1" x14ac:dyDescent="0.25"/>
    <row r="3786" customFormat="1" x14ac:dyDescent="0.25"/>
    <row r="3787" customFormat="1" x14ac:dyDescent="0.25"/>
    <row r="3788" customFormat="1" x14ac:dyDescent="0.25"/>
    <row r="3789" customFormat="1" x14ac:dyDescent="0.25"/>
    <row r="3790" customFormat="1" x14ac:dyDescent="0.25"/>
    <row r="3791" customFormat="1" x14ac:dyDescent="0.25"/>
    <row r="3792" customFormat="1" x14ac:dyDescent="0.25"/>
    <row r="3793" customFormat="1" x14ac:dyDescent="0.25"/>
    <row r="3794" customFormat="1" x14ac:dyDescent="0.25"/>
    <row r="3795" customFormat="1" x14ac:dyDescent="0.25"/>
    <row r="3796" customFormat="1" x14ac:dyDescent="0.25"/>
    <row r="3797" customFormat="1" x14ac:dyDescent="0.25"/>
    <row r="3798" customFormat="1" x14ac:dyDescent="0.25"/>
    <row r="3799" customFormat="1" x14ac:dyDescent="0.25"/>
    <row r="3800" customFormat="1" x14ac:dyDescent="0.25"/>
    <row r="3801" customFormat="1" x14ac:dyDescent="0.25"/>
    <row r="3802" customFormat="1" x14ac:dyDescent="0.25"/>
    <row r="3803" customFormat="1" x14ac:dyDescent="0.25"/>
    <row r="3804" customFormat="1" x14ac:dyDescent="0.25"/>
    <row r="3805" customFormat="1" x14ac:dyDescent="0.25"/>
    <row r="3806" customFormat="1" x14ac:dyDescent="0.25"/>
    <row r="3807" customFormat="1" x14ac:dyDescent="0.25"/>
    <row r="3808" customFormat="1" x14ac:dyDescent="0.25"/>
    <row r="3809" customFormat="1" x14ac:dyDescent="0.25"/>
    <row r="3810" customFormat="1" x14ac:dyDescent="0.25"/>
    <row r="3811" customFormat="1" x14ac:dyDescent="0.25"/>
    <row r="3812" customFormat="1" x14ac:dyDescent="0.25"/>
    <row r="3813" customFormat="1" x14ac:dyDescent="0.25"/>
    <row r="3814" customFormat="1" x14ac:dyDescent="0.25"/>
    <row r="3815" customFormat="1" x14ac:dyDescent="0.25"/>
    <row r="3816" customFormat="1" x14ac:dyDescent="0.25"/>
    <row r="3817" customFormat="1" x14ac:dyDescent="0.25"/>
    <row r="3818" customFormat="1" x14ac:dyDescent="0.25"/>
    <row r="3819" customFormat="1" x14ac:dyDescent="0.25"/>
    <row r="3820" customFormat="1" x14ac:dyDescent="0.25"/>
    <row r="3821" customFormat="1" x14ac:dyDescent="0.25"/>
    <row r="3822" customFormat="1" x14ac:dyDescent="0.25"/>
    <row r="3823" customFormat="1" x14ac:dyDescent="0.25"/>
    <row r="3824" customFormat="1" x14ac:dyDescent="0.25"/>
    <row r="3825" customFormat="1" x14ac:dyDescent="0.25"/>
    <row r="3826" customFormat="1" x14ac:dyDescent="0.25"/>
    <row r="3827" customFormat="1" x14ac:dyDescent="0.25"/>
    <row r="3828" customFormat="1" x14ac:dyDescent="0.25"/>
    <row r="3829" customFormat="1" x14ac:dyDescent="0.25"/>
    <row r="3830" customFormat="1" x14ac:dyDescent="0.25"/>
    <row r="3831" customFormat="1" x14ac:dyDescent="0.25"/>
    <row r="3832" customFormat="1" x14ac:dyDescent="0.25"/>
    <row r="3833" customFormat="1" x14ac:dyDescent="0.25"/>
    <row r="3834" customFormat="1" x14ac:dyDescent="0.25"/>
    <row r="3835" customFormat="1" x14ac:dyDescent="0.25"/>
    <row r="3836" customFormat="1" x14ac:dyDescent="0.25"/>
    <row r="3837" customFormat="1" x14ac:dyDescent="0.25"/>
    <row r="3838" customFormat="1" x14ac:dyDescent="0.25"/>
    <row r="3839" customFormat="1" x14ac:dyDescent="0.25"/>
    <row r="3840" customFormat="1" x14ac:dyDescent="0.25"/>
    <row r="3841" customFormat="1" x14ac:dyDescent="0.25"/>
    <row r="3842" customFormat="1" x14ac:dyDescent="0.25"/>
    <row r="3843" customFormat="1" x14ac:dyDescent="0.25"/>
    <row r="3844" customFormat="1" x14ac:dyDescent="0.25"/>
    <row r="3845" customFormat="1" x14ac:dyDescent="0.25"/>
    <row r="3846" customFormat="1" x14ac:dyDescent="0.25"/>
    <row r="3847" customFormat="1" x14ac:dyDescent="0.25"/>
    <row r="3848" customFormat="1" x14ac:dyDescent="0.25"/>
    <row r="3849" customFormat="1" x14ac:dyDescent="0.25"/>
    <row r="3850" customFormat="1" x14ac:dyDescent="0.25"/>
    <row r="3851" customFormat="1" x14ac:dyDescent="0.25"/>
    <row r="3852" customFormat="1" x14ac:dyDescent="0.25"/>
    <row r="3853" customFormat="1" x14ac:dyDescent="0.25"/>
    <row r="3854" customFormat="1" x14ac:dyDescent="0.25"/>
    <row r="3855" customFormat="1" x14ac:dyDescent="0.25"/>
    <row r="3856" customFormat="1" x14ac:dyDescent="0.25"/>
    <row r="3857" customFormat="1" x14ac:dyDescent="0.25"/>
    <row r="3858" customFormat="1" x14ac:dyDescent="0.25"/>
    <row r="3859" customFormat="1" x14ac:dyDescent="0.25"/>
    <row r="3860" customFormat="1" x14ac:dyDescent="0.25"/>
    <row r="3861" customFormat="1" x14ac:dyDescent="0.25"/>
    <row r="3862" customFormat="1" x14ac:dyDescent="0.25"/>
    <row r="3863" customFormat="1" x14ac:dyDescent="0.25"/>
    <row r="3864" customFormat="1" x14ac:dyDescent="0.25"/>
    <row r="3865" customFormat="1" x14ac:dyDescent="0.25"/>
    <row r="3866" customFormat="1" x14ac:dyDescent="0.25"/>
    <row r="3867" customFormat="1" x14ac:dyDescent="0.25"/>
    <row r="3868" customFormat="1" x14ac:dyDescent="0.25"/>
    <row r="3869" customFormat="1" x14ac:dyDescent="0.25"/>
    <row r="3870" customFormat="1" x14ac:dyDescent="0.25"/>
    <row r="3871" customFormat="1" x14ac:dyDescent="0.25"/>
    <row r="3872" customFormat="1" x14ac:dyDescent="0.25"/>
    <row r="3873" customFormat="1" x14ac:dyDescent="0.25"/>
    <row r="3874" customFormat="1" x14ac:dyDescent="0.25"/>
    <row r="3875" customFormat="1" x14ac:dyDescent="0.25"/>
    <row r="3876" customFormat="1" x14ac:dyDescent="0.25"/>
    <row r="3877" customFormat="1" x14ac:dyDescent="0.25"/>
    <row r="3878" customFormat="1" x14ac:dyDescent="0.25"/>
    <row r="3879" customFormat="1" x14ac:dyDescent="0.25"/>
    <row r="3880" customFormat="1" x14ac:dyDescent="0.25"/>
    <row r="3881" customFormat="1" x14ac:dyDescent="0.25"/>
    <row r="3882" customFormat="1" x14ac:dyDescent="0.25"/>
    <row r="3883" customFormat="1" x14ac:dyDescent="0.25"/>
    <row r="3884" customFormat="1" x14ac:dyDescent="0.25"/>
    <row r="3885" customFormat="1" x14ac:dyDescent="0.25"/>
    <row r="3886" customFormat="1" x14ac:dyDescent="0.25"/>
    <row r="3887" customFormat="1" x14ac:dyDescent="0.25"/>
    <row r="3888" customFormat="1" x14ac:dyDescent="0.25"/>
    <row r="3889" customFormat="1" x14ac:dyDescent="0.25"/>
    <row r="3890" customFormat="1" x14ac:dyDescent="0.25"/>
    <row r="3891" customFormat="1" x14ac:dyDescent="0.25"/>
    <row r="3892" customFormat="1" x14ac:dyDescent="0.25"/>
    <row r="3893" customFormat="1" x14ac:dyDescent="0.25"/>
    <row r="3894" customFormat="1" x14ac:dyDescent="0.25"/>
    <row r="3895" customFormat="1" x14ac:dyDescent="0.25"/>
    <row r="3896" customFormat="1" x14ac:dyDescent="0.25"/>
    <row r="3897" customFormat="1" x14ac:dyDescent="0.25"/>
    <row r="3898" customFormat="1" x14ac:dyDescent="0.25"/>
    <row r="3899" customFormat="1" x14ac:dyDescent="0.25"/>
    <row r="3900" customFormat="1" x14ac:dyDescent="0.25"/>
    <row r="3901" customFormat="1" x14ac:dyDescent="0.25"/>
    <row r="3902" customFormat="1" x14ac:dyDescent="0.25"/>
    <row r="3903" customFormat="1" x14ac:dyDescent="0.25"/>
    <row r="3904" customFormat="1" x14ac:dyDescent="0.25"/>
    <row r="3905" customFormat="1" x14ac:dyDescent="0.25"/>
    <row r="3906" customFormat="1" x14ac:dyDescent="0.25"/>
    <row r="3907" customFormat="1" x14ac:dyDescent="0.25"/>
    <row r="3908" customFormat="1" x14ac:dyDescent="0.25"/>
    <row r="3909" customFormat="1" x14ac:dyDescent="0.25"/>
    <row r="3910" customFormat="1" x14ac:dyDescent="0.25"/>
    <row r="3911" customFormat="1" x14ac:dyDescent="0.25"/>
    <row r="3912" customFormat="1" x14ac:dyDescent="0.25"/>
    <row r="3913" customFormat="1" x14ac:dyDescent="0.25"/>
    <row r="3914" customFormat="1" x14ac:dyDescent="0.25"/>
    <row r="3915" customFormat="1" x14ac:dyDescent="0.25"/>
    <row r="3916" customFormat="1" x14ac:dyDescent="0.25"/>
    <row r="3917" customFormat="1" x14ac:dyDescent="0.25"/>
    <row r="3918" customFormat="1" x14ac:dyDescent="0.25"/>
    <row r="3919" customFormat="1" x14ac:dyDescent="0.25"/>
    <row r="3920" customFormat="1" x14ac:dyDescent="0.25"/>
    <row r="3921" customFormat="1" x14ac:dyDescent="0.25"/>
    <row r="3922" customFormat="1" x14ac:dyDescent="0.25"/>
    <row r="3923" customFormat="1" x14ac:dyDescent="0.25"/>
    <row r="3924" customFormat="1" x14ac:dyDescent="0.25"/>
    <row r="3925" customFormat="1" x14ac:dyDescent="0.25"/>
    <row r="3926" customFormat="1" x14ac:dyDescent="0.25"/>
    <row r="3927" customFormat="1" x14ac:dyDescent="0.25"/>
    <row r="3928" customFormat="1" x14ac:dyDescent="0.25"/>
    <row r="3929" customFormat="1" x14ac:dyDescent="0.25"/>
    <row r="3930" customFormat="1" x14ac:dyDescent="0.25"/>
    <row r="3931" customFormat="1" x14ac:dyDescent="0.25"/>
    <row r="3932" customFormat="1" x14ac:dyDescent="0.25"/>
    <row r="3933" customFormat="1" x14ac:dyDescent="0.25"/>
    <row r="3934" customFormat="1" x14ac:dyDescent="0.25"/>
    <row r="3935" customFormat="1" x14ac:dyDescent="0.25"/>
    <row r="3936" customFormat="1" x14ac:dyDescent="0.25"/>
    <row r="3937" customFormat="1" x14ac:dyDescent="0.25"/>
    <row r="3938" customFormat="1" x14ac:dyDescent="0.25"/>
    <row r="3939" customFormat="1" x14ac:dyDescent="0.25"/>
    <row r="3940" customFormat="1" x14ac:dyDescent="0.25"/>
    <row r="3941" customFormat="1" x14ac:dyDescent="0.25"/>
    <row r="3942" customFormat="1" x14ac:dyDescent="0.25"/>
    <row r="3943" customFormat="1" x14ac:dyDescent="0.25"/>
    <row r="3944" customFormat="1" x14ac:dyDescent="0.25"/>
    <row r="3945" customFormat="1" x14ac:dyDescent="0.25"/>
    <row r="3946" customFormat="1" x14ac:dyDescent="0.25"/>
    <row r="3947" customFormat="1" x14ac:dyDescent="0.25"/>
    <row r="3948" customFormat="1" x14ac:dyDescent="0.25"/>
    <row r="3949" customFormat="1" x14ac:dyDescent="0.25"/>
    <row r="3950" customFormat="1" x14ac:dyDescent="0.25"/>
    <row r="3951" customFormat="1" x14ac:dyDescent="0.25"/>
    <row r="3952" customFormat="1" x14ac:dyDescent="0.25"/>
    <row r="3953" customFormat="1" x14ac:dyDescent="0.25"/>
    <row r="3954" customFormat="1" x14ac:dyDescent="0.25"/>
    <row r="3955" customFormat="1" x14ac:dyDescent="0.25"/>
    <row r="3956" customFormat="1" x14ac:dyDescent="0.25"/>
    <row r="3957" customFormat="1" x14ac:dyDescent="0.25"/>
    <row r="3958" customFormat="1" x14ac:dyDescent="0.25"/>
    <row r="3959" customFormat="1" x14ac:dyDescent="0.25"/>
    <row r="3960" customFormat="1" x14ac:dyDescent="0.25"/>
    <row r="3961" customFormat="1" x14ac:dyDescent="0.25"/>
    <row r="3962" customFormat="1" x14ac:dyDescent="0.25"/>
    <row r="3963" customFormat="1" x14ac:dyDescent="0.25"/>
    <row r="3964" customFormat="1" x14ac:dyDescent="0.25"/>
    <row r="3965" customFormat="1" x14ac:dyDescent="0.25"/>
    <row r="3966" customFormat="1" x14ac:dyDescent="0.25"/>
    <row r="3967" customFormat="1" x14ac:dyDescent="0.25"/>
    <row r="3968" customFormat="1" x14ac:dyDescent="0.25"/>
    <row r="3969" customFormat="1" x14ac:dyDescent="0.25"/>
    <row r="3970" customFormat="1" x14ac:dyDescent="0.25"/>
    <row r="3971" customFormat="1" x14ac:dyDescent="0.25"/>
    <row r="3972" customFormat="1" x14ac:dyDescent="0.25"/>
    <row r="3973" customFormat="1" x14ac:dyDescent="0.25"/>
    <row r="3974" customFormat="1" x14ac:dyDescent="0.25"/>
    <row r="3975" customFormat="1" x14ac:dyDescent="0.25"/>
    <row r="3976" customFormat="1" x14ac:dyDescent="0.25"/>
    <row r="3977" customFormat="1" x14ac:dyDescent="0.25"/>
    <row r="3978" customFormat="1" x14ac:dyDescent="0.25"/>
    <row r="3979" customFormat="1" x14ac:dyDescent="0.25"/>
    <row r="3980" customFormat="1" x14ac:dyDescent="0.25"/>
    <row r="3981" customFormat="1" x14ac:dyDescent="0.25"/>
    <row r="3982" customFormat="1" x14ac:dyDescent="0.25"/>
    <row r="3983" customFormat="1" x14ac:dyDescent="0.25"/>
    <row r="3984" customFormat="1" x14ac:dyDescent="0.25"/>
    <row r="3985" customFormat="1" x14ac:dyDescent="0.25"/>
    <row r="3986" customFormat="1" x14ac:dyDescent="0.25"/>
    <row r="3987" customFormat="1" x14ac:dyDescent="0.25"/>
    <row r="3988" customFormat="1" x14ac:dyDescent="0.25"/>
    <row r="3989" customFormat="1" x14ac:dyDescent="0.25"/>
    <row r="3990" customFormat="1" x14ac:dyDescent="0.25"/>
    <row r="3991" customFormat="1" x14ac:dyDescent="0.25"/>
    <row r="3992" customFormat="1" x14ac:dyDescent="0.25"/>
    <row r="3993" customFormat="1" x14ac:dyDescent="0.25"/>
    <row r="3994" customFormat="1" x14ac:dyDescent="0.25"/>
    <row r="3995" customFormat="1" x14ac:dyDescent="0.25"/>
    <row r="3996" customFormat="1" x14ac:dyDescent="0.25"/>
    <row r="3997" customFormat="1" x14ac:dyDescent="0.25"/>
    <row r="3998" customFormat="1" x14ac:dyDescent="0.25"/>
    <row r="3999" customFormat="1" x14ac:dyDescent="0.25"/>
    <row r="4000" customFormat="1" x14ac:dyDescent="0.25"/>
    <row r="4001" customFormat="1" x14ac:dyDescent="0.25"/>
    <row r="4002" customFormat="1" x14ac:dyDescent="0.25"/>
    <row r="4003" customFormat="1" x14ac:dyDescent="0.25"/>
    <row r="4004" customFormat="1" x14ac:dyDescent="0.25"/>
    <row r="4005" customFormat="1" x14ac:dyDescent="0.25"/>
    <row r="4006" customFormat="1" x14ac:dyDescent="0.25"/>
    <row r="4007" customFormat="1" x14ac:dyDescent="0.25"/>
    <row r="4008" customFormat="1" x14ac:dyDescent="0.25"/>
    <row r="4009" customFormat="1" x14ac:dyDescent="0.25"/>
    <row r="4010" customFormat="1" x14ac:dyDescent="0.25"/>
    <row r="4011" customFormat="1" x14ac:dyDescent="0.25"/>
    <row r="4012" customFormat="1" x14ac:dyDescent="0.25"/>
    <row r="4013" customFormat="1" x14ac:dyDescent="0.25"/>
    <row r="4014" customFormat="1" x14ac:dyDescent="0.25"/>
    <row r="4015" customFormat="1" x14ac:dyDescent="0.25"/>
    <row r="4016" customFormat="1" x14ac:dyDescent="0.25"/>
    <row r="4017" customFormat="1" x14ac:dyDescent="0.25"/>
    <row r="4018" customFormat="1" x14ac:dyDescent="0.25"/>
    <row r="4019" customFormat="1" x14ac:dyDescent="0.25"/>
    <row r="4020" customFormat="1" x14ac:dyDescent="0.25"/>
    <row r="4021" customFormat="1" x14ac:dyDescent="0.25"/>
    <row r="4022" customFormat="1" x14ac:dyDescent="0.25"/>
    <row r="4023" customFormat="1" x14ac:dyDescent="0.25"/>
    <row r="4024" customFormat="1" x14ac:dyDescent="0.25"/>
    <row r="4025" customFormat="1" x14ac:dyDescent="0.25"/>
    <row r="4026" customFormat="1" x14ac:dyDescent="0.25"/>
    <row r="4027" customFormat="1" x14ac:dyDescent="0.25"/>
    <row r="4028" customFormat="1" x14ac:dyDescent="0.25"/>
    <row r="4029" customFormat="1" x14ac:dyDescent="0.25"/>
    <row r="4030" customFormat="1" x14ac:dyDescent="0.25"/>
    <row r="4031" customFormat="1" x14ac:dyDescent="0.25"/>
    <row r="4032" customFormat="1" x14ac:dyDescent="0.25"/>
    <row r="4033" customFormat="1" x14ac:dyDescent="0.25"/>
    <row r="4034" customFormat="1" x14ac:dyDescent="0.25"/>
    <row r="4035" customFormat="1" x14ac:dyDescent="0.25"/>
    <row r="4036" customFormat="1" x14ac:dyDescent="0.25"/>
    <row r="4037" customFormat="1" x14ac:dyDescent="0.25"/>
    <row r="4038" customFormat="1" x14ac:dyDescent="0.25"/>
    <row r="4039" customFormat="1" x14ac:dyDescent="0.25"/>
    <row r="4040" customFormat="1" x14ac:dyDescent="0.25"/>
    <row r="4041" customFormat="1" x14ac:dyDescent="0.25"/>
    <row r="4042" customFormat="1" x14ac:dyDescent="0.25"/>
    <row r="4043" customFormat="1" x14ac:dyDescent="0.25"/>
    <row r="4044" customFormat="1" x14ac:dyDescent="0.25"/>
    <row r="4045" customFormat="1" x14ac:dyDescent="0.25"/>
    <row r="4046" customFormat="1" x14ac:dyDescent="0.25"/>
    <row r="4047" customFormat="1" x14ac:dyDescent="0.25"/>
    <row r="4048" customFormat="1" x14ac:dyDescent="0.25"/>
    <row r="4049" customFormat="1" x14ac:dyDescent="0.25"/>
    <row r="4050" customFormat="1" x14ac:dyDescent="0.25"/>
    <row r="4051" customFormat="1" x14ac:dyDescent="0.25"/>
    <row r="4052" customFormat="1" x14ac:dyDescent="0.25"/>
    <row r="4053" customFormat="1" x14ac:dyDescent="0.25"/>
    <row r="4054" customFormat="1" x14ac:dyDescent="0.25"/>
    <row r="4055" customFormat="1" x14ac:dyDescent="0.25"/>
    <row r="4056" customFormat="1" x14ac:dyDescent="0.25"/>
    <row r="4057" customFormat="1" x14ac:dyDescent="0.25"/>
    <row r="4058" customFormat="1" x14ac:dyDescent="0.25"/>
    <row r="4059" customFormat="1" x14ac:dyDescent="0.25"/>
    <row r="4060" customFormat="1" x14ac:dyDescent="0.25"/>
    <row r="4061" customFormat="1" x14ac:dyDescent="0.25"/>
    <row r="4062" customFormat="1" x14ac:dyDescent="0.25"/>
    <row r="4063" customFormat="1" x14ac:dyDescent="0.25"/>
    <row r="4064" customFormat="1" x14ac:dyDescent="0.25"/>
    <row r="4065" customFormat="1" x14ac:dyDescent="0.25"/>
    <row r="4066" customFormat="1" x14ac:dyDescent="0.25"/>
    <row r="4067" customFormat="1" x14ac:dyDescent="0.25"/>
    <row r="4068" customFormat="1" x14ac:dyDescent="0.25"/>
    <row r="4069" customFormat="1" x14ac:dyDescent="0.25"/>
    <row r="4070" customFormat="1" x14ac:dyDescent="0.25"/>
    <row r="4071" customFormat="1" x14ac:dyDescent="0.25"/>
    <row r="4072" customFormat="1" x14ac:dyDescent="0.25"/>
    <row r="4073" customFormat="1" x14ac:dyDescent="0.25"/>
    <row r="4074" customFormat="1" x14ac:dyDescent="0.25"/>
    <row r="4075" customFormat="1" x14ac:dyDescent="0.25"/>
    <row r="4076" customFormat="1" x14ac:dyDescent="0.25"/>
    <row r="4077" customFormat="1" x14ac:dyDescent="0.25"/>
    <row r="4078" customFormat="1" x14ac:dyDescent="0.25"/>
    <row r="4079" customFormat="1" x14ac:dyDescent="0.25"/>
    <row r="4080" customFormat="1" x14ac:dyDescent="0.25"/>
    <row r="4081" customFormat="1" x14ac:dyDescent="0.25"/>
    <row r="4082" customFormat="1" x14ac:dyDescent="0.25"/>
    <row r="4083" customFormat="1" x14ac:dyDescent="0.25"/>
    <row r="4084" customFormat="1" x14ac:dyDescent="0.25"/>
    <row r="4085" customFormat="1" x14ac:dyDescent="0.25"/>
    <row r="4086" customFormat="1" x14ac:dyDescent="0.25"/>
    <row r="4087" customFormat="1" x14ac:dyDescent="0.25"/>
    <row r="4088" customFormat="1" x14ac:dyDescent="0.25"/>
    <row r="4089" customFormat="1" x14ac:dyDescent="0.25"/>
    <row r="4090" customFormat="1" x14ac:dyDescent="0.25"/>
    <row r="4091" customFormat="1" x14ac:dyDescent="0.25"/>
    <row r="4092" customFormat="1" x14ac:dyDescent="0.25"/>
    <row r="4093" customFormat="1" x14ac:dyDescent="0.25"/>
    <row r="4094" customFormat="1" x14ac:dyDescent="0.25"/>
    <row r="4095" customFormat="1" x14ac:dyDescent="0.25"/>
    <row r="4096" customFormat="1" x14ac:dyDescent="0.25"/>
    <row r="4097" customFormat="1" x14ac:dyDescent="0.25"/>
    <row r="4098" customFormat="1" x14ac:dyDescent="0.25"/>
    <row r="4099" customFormat="1" x14ac:dyDescent="0.25"/>
    <row r="4100" customFormat="1" x14ac:dyDescent="0.25"/>
    <row r="4101" customFormat="1" x14ac:dyDescent="0.25"/>
    <row r="4102" customFormat="1" x14ac:dyDescent="0.25"/>
    <row r="4103" customFormat="1" x14ac:dyDescent="0.25"/>
    <row r="4104" customFormat="1" x14ac:dyDescent="0.25"/>
    <row r="4105" customFormat="1" x14ac:dyDescent="0.25"/>
    <row r="4106" customFormat="1" x14ac:dyDescent="0.25"/>
    <row r="4107" customFormat="1" x14ac:dyDescent="0.25"/>
    <row r="4108" customFormat="1" x14ac:dyDescent="0.25"/>
    <row r="4109" customFormat="1" x14ac:dyDescent="0.25"/>
    <row r="4110" customFormat="1" x14ac:dyDescent="0.25"/>
    <row r="4111" customFormat="1" x14ac:dyDescent="0.25"/>
    <row r="4112" customFormat="1" x14ac:dyDescent="0.25"/>
    <row r="4113" customFormat="1" x14ac:dyDescent="0.25"/>
    <row r="4114" customFormat="1" x14ac:dyDescent="0.25"/>
    <row r="4115" customFormat="1" x14ac:dyDescent="0.25"/>
    <row r="4116" customFormat="1" x14ac:dyDescent="0.25"/>
    <row r="4117" customFormat="1" x14ac:dyDescent="0.25"/>
    <row r="4118" customFormat="1" x14ac:dyDescent="0.25"/>
    <row r="4119" customFormat="1" x14ac:dyDescent="0.25"/>
    <row r="4120" customFormat="1" x14ac:dyDescent="0.25"/>
    <row r="4121" customFormat="1" x14ac:dyDescent="0.25"/>
    <row r="4122" customFormat="1" x14ac:dyDescent="0.25"/>
    <row r="4123" customFormat="1" x14ac:dyDescent="0.25"/>
    <row r="4124" customFormat="1" x14ac:dyDescent="0.25"/>
    <row r="4125" customFormat="1" x14ac:dyDescent="0.25"/>
    <row r="4126" customFormat="1" x14ac:dyDescent="0.25"/>
    <row r="4127" customFormat="1" x14ac:dyDescent="0.25"/>
    <row r="4128" customFormat="1" x14ac:dyDescent="0.25"/>
    <row r="4129" customFormat="1" x14ac:dyDescent="0.25"/>
    <row r="4130" customFormat="1" x14ac:dyDescent="0.25"/>
    <row r="4131" customFormat="1" x14ac:dyDescent="0.25"/>
    <row r="4132" customFormat="1" x14ac:dyDescent="0.25"/>
    <row r="4133" customFormat="1" x14ac:dyDescent="0.25"/>
    <row r="4134" customFormat="1" x14ac:dyDescent="0.25"/>
    <row r="4135" customFormat="1" x14ac:dyDescent="0.25"/>
    <row r="4136" customFormat="1" x14ac:dyDescent="0.25"/>
    <row r="4137" customFormat="1" x14ac:dyDescent="0.25"/>
    <row r="4138" customFormat="1" x14ac:dyDescent="0.25"/>
    <row r="4139" customFormat="1" x14ac:dyDescent="0.25"/>
    <row r="4140" customFormat="1" x14ac:dyDescent="0.25"/>
    <row r="4141" customFormat="1" x14ac:dyDescent="0.25"/>
    <row r="4142" customFormat="1" x14ac:dyDescent="0.25"/>
    <row r="4143" customFormat="1" x14ac:dyDescent="0.25"/>
    <row r="4144" customFormat="1" x14ac:dyDescent="0.25"/>
    <row r="4145" customFormat="1" x14ac:dyDescent="0.25"/>
    <row r="4146" customFormat="1" x14ac:dyDescent="0.25"/>
    <row r="4147" customFormat="1" x14ac:dyDescent="0.25"/>
    <row r="4148" customFormat="1" x14ac:dyDescent="0.25"/>
    <row r="4149" customFormat="1" x14ac:dyDescent="0.25"/>
    <row r="4150" customFormat="1" x14ac:dyDescent="0.25"/>
    <row r="4151" customFormat="1" x14ac:dyDescent="0.25"/>
    <row r="4152" customFormat="1" x14ac:dyDescent="0.25"/>
    <row r="4153" customFormat="1" x14ac:dyDescent="0.25"/>
    <row r="4154" customFormat="1" x14ac:dyDescent="0.25"/>
    <row r="4155" customFormat="1" x14ac:dyDescent="0.25"/>
    <row r="4156" customFormat="1" x14ac:dyDescent="0.25"/>
    <row r="4157" customFormat="1" x14ac:dyDescent="0.25"/>
    <row r="4158" customFormat="1" x14ac:dyDescent="0.25"/>
    <row r="4159" customFormat="1" x14ac:dyDescent="0.25"/>
    <row r="4160" customFormat="1" x14ac:dyDescent="0.25"/>
    <row r="4161" customFormat="1" x14ac:dyDescent="0.25"/>
    <row r="4162" customFormat="1" x14ac:dyDescent="0.25"/>
    <row r="4163" customFormat="1" x14ac:dyDescent="0.25"/>
    <row r="4164" customFormat="1" x14ac:dyDescent="0.25"/>
    <row r="4165" customFormat="1" x14ac:dyDescent="0.25"/>
    <row r="4166" customFormat="1" x14ac:dyDescent="0.25"/>
    <row r="4167" customFormat="1" x14ac:dyDescent="0.25"/>
    <row r="4168" customFormat="1" x14ac:dyDescent="0.25"/>
    <row r="4169" customFormat="1" x14ac:dyDescent="0.25"/>
    <row r="4170" customFormat="1" x14ac:dyDescent="0.25"/>
    <row r="4171" customFormat="1" x14ac:dyDescent="0.25"/>
    <row r="4172" customFormat="1" x14ac:dyDescent="0.25"/>
    <row r="4173" customFormat="1" x14ac:dyDescent="0.25"/>
    <row r="4174" customFormat="1" x14ac:dyDescent="0.25"/>
    <row r="4175" customFormat="1" x14ac:dyDescent="0.25"/>
    <row r="4176" customFormat="1" x14ac:dyDescent="0.25"/>
    <row r="4177" customFormat="1" x14ac:dyDescent="0.25"/>
    <row r="4178" customFormat="1" x14ac:dyDescent="0.25"/>
    <row r="4179" customFormat="1" x14ac:dyDescent="0.25"/>
    <row r="4180" customFormat="1" x14ac:dyDescent="0.25"/>
    <row r="4181" customFormat="1" x14ac:dyDescent="0.25"/>
    <row r="4182" customFormat="1" x14ac:dyDescent="0.25"/>
    <row r="4183" customFormat="1" x14ac:dyDescent="0.25"/>
    <row r="4184" customFormat="1" x14ac:dyDescent="0.25"/>
    <row r="4185" customFormat="1" x14ac:dyDescent="0.25"/>
    <row r="4186" customFormat="1" x14ac:dyDescent="0.25"/>
    <row r="4187" customFormat="1" x14ac:dyDescent="0.25"/>
    <row r="4188" customFormat="1" x14ac:dyDescent="0.25"/>
    <row r="4189" customFormat="1" x14ac:dyDescent="0.25"/>
    <row r="4190" customFormat="1" x14ac:dyDescent="0.25"/>
    <row r="4191" customFormat="1" x14ac:dyDescent="0.25"/>
    <row r="4192" customFormat="1" x14ac:dyDescent="0.25"/>
    <row r="4193" customFormat="1" x14ac:dyDescent="0.25"/>
    <row r="4194" customFormat="1" x14ac:dyDescent="0.25"/>
    <row r="4195" customFormat="1" x14ac:dyDescent="0.25"/>
    <row r="4196" customFormat="1" x14ac:dyDescent="0.25"/>
    <row r="4197" customFormat="1" x14ac:dyDescent="0.25"/>
    <row r="4198" customFormat="1" x14ac:dyDescent="0.25"/>
    <row r="4199" customFormat="1" x14ac:dyDescent="0.25"/>
    <row r="4200" customFormat="1" x14ac:dyDescent="0.25"/>
    <row r="4201" customFormat="1" x14ac:dyDescent="0.25"/>
    <row r="4202" customFormat="1" x14ac:dyDescent="0.25"/>
    <row r="4203" customFormat="1" x14ac:dyDescent="0.25"/>
    <row r="4204" customFormat="1" x14ac:dyDescent="0.25"/>
    <row r="4205" customFormat="1" x14ac:dyDescent="0.25"/>
    <row r="4206" customFormat="1" x14ac:dyDescent="0.25"/>
    <row r="4207" customFormat="1" x14ac:dyDescent="0.25"/>
    <row r="4208" customFormat="1" x14ac:dyDescent="0.25"/>
    <row r="4209" customFormat="1" x14ac:dyDescent="0.25"/>
    <row r="4210" customFormat="1" x14ac:dyDescent="0.25"/>
    <row r="4211" customFormat="1" x14ac:dyDescent="0.25"/>
    <row r="4212" customFormat="1" x14ac:dyDescent="0.25"/>
    <row r="4213" customFormat="1" x14ac:dyDescent="0.25"/>
    <row r="4214" customFormat="1" x14ac:dyDescent="0.25"/>
    <row r="4215" customFormat="1" x14ac:dyDescent="0.25"/>
    <row r="4216" customFormat="1" x14ac:dyDescent="0.25"/>
    <row r="4217" customFormat="1" x14ac:dyDescent="0.25"/>
    <row r="4218" customFormat="1" x14ac:dyDescent="0.25"/>
    <row r="4219" customFormat="1" x14ac:dyDescent="0.25"/>
    <row r="4220" customFormat="1" x14ac:dyDescent="0.25"/>
    <row r="4221" customFormat="1" x14ac:dyDescent="0.25"/>
    <row r="4222" customFormat="1" x14ac:dyDescent="0.25"/>
    <row r="4223" customFormat="1" x14ac:dyDescent="0.25"/>
    <row r="4224" customFormat="1" x14ac:dyDescent="0.25"/>
    <row r="4225" customFormat="1" x14ac:dyDescent="0.25"/>
    <row r="4226" customFormat="1" x14ac:dyDescent="0.25"/>
    <row r="4227" customFormat="1" x14ac:dyDescent="0.25"/>
    <row r="4228" customFormat="1" x14ac:dyDescent="0.25"/>
    <row r="4229" customFormat="1" x14ac:dyDescent="0.25"/>
    <row r="4230" customFormat="1" x14ac:dyDescent="0.25"/>
    <row r="4231" customFormat="1" x14ac:dyDescent="0.25"/>
    <row r="4232" customFormat="1" x14ac:dyDescent="0.25"/>
    <row r="4233" customFormat="1" x14ac:dyDescent="0.25"/>
    <row r="4234" customFormat="1" x14ac:dyDescent="0.25"/>
    <row r="4235" customFormat="1" x14ac:dyDescent="0.25"/>
    <row r="4236" customFormat="1" x14ac:dyDescent="0.25"/>
    <row r="4237" customFormat="1" x14ac:dyDescent="0.25"/>
    <row r="4238" customFormat="1" x14ac:dyDescent="0.25"/>
    <row r="4239" customFormat="1" x14ac:dyDescent="0.25"/>
    <row r="4240" customFormat="1" x14ac:dyDescent="0.25"/>
    <row r="4241" customFormat="1" x14ac:dyDescent="0.25"/>
    <row r="4242" customFormat="1" x14ac:dyDescent="0.25"/>
    <row r="4243" customFormat="1" x14ac:dyDescent="0.25"/>
    <row r="4244" customFormat="1" x14ac:dyDescent="0.25"/>
    <row r="4245" customFormat="1" x14ac:dyDescent="0.25"/>
    <row r="4246" customFormat="1" x14ac:dyDescent="0.25"/>
    <row r="4247" customFormat="1" x14ac:dyDescent="0.25"/>
    <row r="4248" customFormat="1" x14ac:dyDescent="0.25"/>
    <row r="4249" customFormat="1" x14ac:dyDescent="0.25"/>
    <row r="4250" customFormat="1" x14ac:dyDescent="0.25"/>
    <row r="4251" customFormat="1" x14ac:dyDescent="0.25"/>
    <row r="4252" customFormat="1" x14ac:dyDescent="0.25"/>
    <row r="4253" customFormat="1" x14ac:dyDescent="0.25"/>
    <row r="4254" customFormat="1" x14ac:dyDescent="0.25"/>
    <row r="4255" customFormat="1" x14ac:dyDescent="0.25"/>
    <row r="4256" customFormat="1" x14ac:dyDescent="0.25"/>
    <row r="4257" customFormat="1" x14ac:dyDescent="0.25"/>
    <row r="4258" customFormat="1" x14ac:dyDescent="0.25"/>
    <row r="4259" customFormat="1" x14ac:dyDescent="0.25"/>
    <row r="4260" customFormat="1" x14ac:dyDescent="0.25"/>
    <row r="4261" customFormat="1" x14ac:dyDescent="0.25"/>
    <row r="4262" customFormat="1" x14ac:dyDescent="0.25"/>
    <row r="4263" customFormat="1" x14ac:dyDescent="0.25"/>
    <row r="4264" customFormat="1" x14ac:dyDescent="0.25"/>
    <row r="4265" customFormat="1" x14ac:dyDescent="0.25"/>
    <row r="4266" customFormat="1" x14ac:dyDescent="0.25"/>
    <row r="4267" customFormat="1" x14ac:dyDescent="0.25"/>
    <row r="4268" customFormat="1" x14ac:dyDescent="0.25"/>
    <row r="4269" customFormat="1" x14ac:dyDescent="0.25"/>
    <row r="4270" customFormat="1" x14ac:dyDescent="0.25"/>
    <row r="4271" customFormat="1" x14ac:dyDescent="0.25"/>
    <row r="4272" customFormat="1" x14ac:dyDescent="0.25"/>
    <row r="4273" customFormat="1" x14ac:dyDescent="0.25"/>
    <row r="4274" customFormat="1" x14ac:dyDescent="0.25"/>
    <row r="4275" customFormat="1" x14ac:dyDescent="0.25"/>
    <row r="4276" customFormat="1" x14ac:dyDescent="0.25"/>
    <row r="4277" customFormat="1" x14ac:dyDescent="0.25"/>
    <row r="4278" customFormat="1" x14ac:dyDescent="0.25"/>
    <row r="4279" customFormat="1" x14ac:dyDescent="0.25"/>
    <row r="4280" customFormat="1" x14ac:dyDescent="0.25"/>
    <row r="4281" customFormat="1" x14ac:dyDescent="0.25"/>
    <row r="4282" customFormat="1" x14ac:dyDescent="0.25"/>
    <row r="4283" customFormat="1" x14ac:dyDescent="0.25"/>
    <row r="4284" customFormat="1" x14ac:dyDescent="0.25"/>
    <row r="4285" customFormat="1" x14ac:dyDescent="0.25"/>
    <row r="4286" customFormat="1" x14ac:dyDescent="0.25"/>
    <row r="4287" customFormat="1" x14ac:dyDescent="0.25"/>
    <row r="4288" customFormat="1" x14ac:dyDescent="0.25"/>
    <row r="4289" customFormat="1" x14ac:dyDescent="0.25"/>
    <row r="4290" customFormat="1" x14ac:dyDescent="0.25"/>
    <row r="4291" customFormat="1" x14ac:dyDescent="0.25"/>
    <row r="4292" customFormat="1" x14ac:dyDescent="0.25"/>
    <row r="4293" customFormat="1" x14ac:dyDescent="0.25"/>
    <row r="4294" customFormat="1" x14ac:dyDescent="0.25"/>
    <row r="4295" customFormat="1" x14ac:dyDescent="0.25"/>
    <row r="4296" customFormat="1" x14ac:dyDescent="0.25"/>
    <row r="4297" customFormat="1" x14ac:dyDescent="0.25"/>
    <row r="4298" customFormat="1" x14ac:dyDescent="0.25"/>
    <row r="4299" customFormat="1" x14ac:dyDescent="0.25"/>
    <row r="4300" customFormat="1" x14ac:dyDescent="0.25"/>
    <row r="4301" customFormat="1" x14ac:dyDescent="0.25"/>
    <row r="4302" customFormat="1" x14ac:dyDescent="0.25"/>
    <row r="4303" customFormat="1" x14ac:dyDescent="0.25"/>
    <row r="4304" customFormat="1" x14ac:dyDescent="0.25"/>
    <row r="4305" customFormat="1" x14ac:dyDescent="0.25"/>
    <row r="4306" customFormat="1" x14ac:dyDescent="0.25"/>
    <row r="4307" customFormat="1" x14ac:dyDescent="0.25"/>
    <row r="4308" customFormat="1" x14ac:dyDescent="0.25"/>
    <row r="4309" customFormat="1" x14ac:dyDescent="0.25"/>
    <row r="4310" customFormat="1" x14ac:dyDescent="0.25"/>
    <row r="4311" customFormat="1" x14ac:dyDescent="0.25"/>
    <row r="4312" customFormat="1" x14ac:dyDescent="0.25"/>
    <row r="4313" customFormat="1" x14ac:dyDescent="0.25"/>
    <row r="4314" customFormat="1" x14ac:dyDescent="0.25"/>
    <row r="4315" customFormat="1" x14ac:dyDescent="0.25"/>
    <row r="4316" customFormat="1" x14ac:dyDescent="0.25"/>
    <row r="4317" customFormat="1" x14ac:dyDescent="0.25"/>
    <row r="4318" customFormat="1" x14ac:dyDescent="0.25"/>
    <row r="4319" customFormat="1" x14ac:dyDescent="0.25"/>
    <row r="4320" customFormat="1" x14ac:dyDescent="0.25"/>
    <row r="4321" customFormat="1" x14ac:dyDescent="0.25"/>
    <row r="4322" customFormat="1" x14ac:dyDescent="0.25"/>
    <row r="4323" customFormat="1" x14ac:dyDescent="0.25"/>
    <row r="4324" customFormat="1" x14ac:dyDescent="0.25"/>
    <row r="4325" customFormat="1" x14ac:dyDescent="0.25"/>
    <row r="4326" customFormat="1" x14ac:dyDescent="0.25"/>
    <row r="4327" customFormat="1" x14ac:dyDescent="0.25"/>
    <row r="4328" customFormat="1" x14ac:dyDescent="0.25"/>
    <row r="4329" customFormat="1" x14ac:dyDescent="0.25"/>
    <row r="4330" customFormat="1" x14ac:dyDescent="0.25"/>
    <row r="4331" customFormat="1" x14ac:dyDescent="0.25"/>
    <row r="4332" customFormat="1" x14ac:dyDescent="0.25"/>
    <row r="4333" customFormat="1" x14ac:dyDescent="0.25"/>
    <row r="4334" customFormat="1" x14ac:dyDescent="0.25"/>
    <row r="4335" customFormat="1" x14ac:dyDescent="0.25"/>
    <row r="4336" customFormat="1" x14ac:dyDescent="0.25"/>
    <row r="4337" customFormat="1" x14ac:dyDescent="0.25"/>
    <row r="4338" customFormat="1" x14ac:dyDescent="0.25"/>
    <row r="4339" customFormat="1" x14ac:dyDescent="0.25"/>
    <row r="4340" customFormat="1" x14ac:dyDescent="0.25"/>
    <row r="4341" customFormat="1" x14ac:dyDescent="0.25"/>
    <row r="4342" customFormat="1" x14ac:dyDescent="0.25"/>
    <row r="4343" customFormat="1" x14ac:dyDescent="0.25"/>
    <row r="4344" customFormat="1" x14ac:dyDescent="0.25"/>
    <row r="4345" customFormat="1" x14ac:dyDescent="0.25"/>
    <row r="4346" customFormat="1" x14ac:dyDescent="0.25"/>
    <row r="4347" customFormat="1" x14ac:dyDescent="0.25"/>
    <row r="4348" customFormat="1" x14ac:dyDescent="0.25"/>
    <row r="4349" customFormat="1" x14ac:dyDescent="0.25"/>
    <row r="4350" customFormat="1" x14ac:dyDescent="0.25"/>
    <row r="4351" customFormat="1" x14ac:dyDescent="0.25"/>
    <row r="4352" customFormat="1" x14ac:dyDescent="0.25"/>
    <row r="4353" customFormat="1" x14ac:dyDescent="0.25"/>
    <row r="4354" customFormat="1" x14ac:dyDescent="0.25"/>
    <row r="4355" customFormat="1" x14ac:dyDescent="0.25"/>
    <row r="4356" customFormat="1" x14ac:dyDescent="0.25"/>
    <row r="4357" customFormat="1" x14ac:dyDescent="0.25"/>
    <row r="4358" customFormat="1" x14ac:dyDescent="0.25"/>
    <row r="4359" customFormat="1" x14ac:dyDescent="0.25"/>
    <row r="4360" customFormat="1" x14ac:dyDescent="0.25"/>
    <row r="4361" customFormat="1" x14ac:dyDescent="0.25"/>
    <row r="4362" customFormat="1" x14ac:dyDescent="0.25"/>
    <row r="4363" customFormat="1" x14ac:dyDescent="0.25"/>
    <row r="4364" customFormat="1" x14ac:dyDescent="0.25"/>
    <row r="4365" customFormat="1" x14ac:dyDescent="0.25"/>
    <row r="4366" customFormat="1" x14ac:dyDescent="0.25"/>
    <row r="4367" customFormat="1" x14ac:dyDescent="0.25"/>
    <row r="4368" customFormat="1" x14ac:dyDescent="0.25"/>
    <row r="4369" customFormat="1" x14ac:dyDescent="0.25"/>
    <row r="4370" customFormat="1" x14ac:dyDescent="0.25"/>
    <row r="4371" customFormat="1" x14ac:dyDescent="0.25"/>
    <row r="4372" customFormat="1" x14ac:dyDescent="0.25"/>
    <row r="4373" customFormat="1" x14ac:dyDescent="0.25"/>
    <row r="4374" customFormat="1" x14ac:dyDescent="0.25"/>
    <row r="4375" customFormat="1" x14ac:dyDescent="0.25"/>
    <row r="4376" customFormat="1" x14ac:dyDescent="0.25"/>
    <row r="4377" customFormat="1" x14ac:dyDescent="0.25"/>
    <row r="4378" customFormat="1" x14ac:dyDescent="0.25"/>
    <row r="4379" customFormat="1" x14ac:dyDescent="0.25"/>
    <row r="4380" customFormat="1" x14ac:dyDescent="0.25"/>
    <row r="4381" customFormat="1" x14ac:dyDescent="0.25"/>
    <row r="4382" customFormat="1" x14ac:dyDescent="0.25"/>
    <row r="4383" customFormat="1" x14ac:dyDescent="0.25"/>
    <row r="4384" customFormat="1" x14ac:dyDescent="0.25"/>
    <row r="4385" customFormat="1" x14ac:dyDescent="0.25"/>
    <row r="4386" customFormat="1" x14ac:dyDescent="0.25"/>
    <row r="4387" customFormat="1" x14ac:dyDescent="0.25"/>
    <row r="4388" customFormat="1" x14ac:dyDescent="0.25"/>
    <row r="4389" customFormat="1" x14ac:dyDescent="0.25"/>
    <row r="4390" customFormat="1" x14ac:dyDescent="0.25"/>
    <row r="4391" customFormat="1" x14ac:dyDescent="0.25"/>
    <row r="4392" customFormat="1" x14ac:dyDescent="0.25"/>
    <row r="4393" customFormat="1" x14ac:dyDescent="0.25"/>
    <row r="4394" customFormat="1" x14ac:dyDescent="0.25"/>
    <row r="4395" customFormat="1" x14ac:dyDescent="0.25"/>
    <row r="4396" customFormat="1" x14ac:dyDescent="0.25"/>
    <row r="4397" customFormat="1" x14ac:dyDescent="0.25"/>
    <row r="4398" customFormat="1" x14ac:dyDescent="0.25"/>
    <row r="4399" customFormat="1" x14ac:dyDescent="0.25"/>
    <row r="4400" customFormat="1" x14ac:dyDescent="0.25"/>
    <row r="4401" customFormat="1" x14ac:dyDescent="0.25"/>
    <row r="4402" customFormat="1" x14ac:dyDescent="0.25"/>
    <row r="4403" customFormat="1" x14ac:dyDescent="0.25"/>
    <row r="4404" customFormat="1" x14ac:dyDescent="0.25"/>
    <row r="4405" customFormat="1" x14ac:dyDescent="0.25"/>
    <row r="4406" customFormat="1" x14ac:dyDescent="0.25"/>
    <row r="4407" customFormat="1" x14ac:dyDescent="0.25"/>
    <row r="4408" customFormat="1" x14ac:dyDescent="0.25"/>
    <row r="4409" customFormat="1" x14ac:dyDescent="0.25"/>
    <row r="4410" customFormat="1" x14ac:dyDescent="0.25"/>
    <row r="4411" customFormat="1" x14ac:dyDescent="0.25"/>
    <row r="4412" customFormat="1" x14ac:dyDescent="0.25"/>
    <row r="4413" customFormat="1" x14ac:dyDescent="0.25"/>
    <row r="4414" customFormat="1" x14ac:dyDescent="0.25"/>
    <row r="4415" customFormat="1" x14ac:dyDescent="0.25"/>
    <row r="4416" customFormat="1" x14ac:dyDescent="0.25"/>
    <row r="4417" customFormat="1" x14ac:dyDescent="0.25"/>
    <row r="4418" customFormat="1" x14ac:dyDescent="0.25"/>
    <row r="4419" customFormat="1" x14ac:dyDescent="0.25"/>
    <row r="4420" customFormat="1" x14ac:dyDescent="0.25"/>
    <row r="4421" customFormat="1" x14ac:dyDescent="0.25"/>
    <row r="4422" customFormat="1" x14ac:dyDescent="0.25"/>
    <row r="4423" customFormat="1" x14ac:dyDescent="0.25"/>
    <row r="4424" customFormat="1" x14ac:dyDescent="0.25"/>
    <row r="4425" customFormat="1" x14ac:dyDescent="0.25"/>
    <row r="4426" customFormat="1" x14ac:dyDescent="0.25"/>
    <row r="4427" customFormat="1" x14ac:dyDescent="0.25"/>
    <row r="4428" customFormat="1" x14ac:dyDescent="0.25"/>
    <row r="4429" customFormat="1" x14ac:dyDescent="0.25"/>
    <row r="4430" customFormat="1" x14ac:dyDescent="0.25"/>
    <row r="4431" customFormat="1" x14ac:dyDescent="0.25"/>
    <row r="4432" customFormat="1" x14ac:dyDescent="0.25"/>
    <row r="4433" customFormat="1" x14ac:dyDescent="0.25"/>
    <row r="4434" customFormat="1" x14ac:dyDescent="0.25"/>
    <row r="4435" customFormat="1" x14ac:dyDescent="0.25"/>
    <row r="4436" customFormat="1" x14ac:dyDescent="0.25"/>
    <row r="4437" customFormat="1" x14ac:dyDescent="0.25"/>
    <row r="4438" customFormat="1" x14ac:dyDescent="0.25"/>
    <row r="4439" customFormat="1" x14ac:dyDescent="0.25"/>
    <row r="4440" customFormat="1" x14ac:dyDescent="0.25"/>
    <row r="4441" customFormat="1" x14ac:dyDescent="0.25"/>
    <row r="4442" customFormat="1" x14ac:dyDescent="0.25"/>
    <row r="4443" customFormat="1" x14ac:dyDescent="0.25"/>
    <row r="4444" customFormat="1" x14ac:dyDescent="0.25"/>
    <row r="4445" customFormat="1" x14ac:dyDescent="0.25"/>
    <row r="4446" customFormat="1" x14ac:dyDescent="0.25"/>
    <row r="4447" customFormat="1" x14ac:dyDescent="0.25"/>
    <row r="4448" customFormat="1" x14ac:dyDescent="0.25"/>
    <row r="4449" customFormat="1" x14ac:dyDescent="0.25"/>
    <row r="4450" customFormat="1" x14ac:dyDescent="0.25"/>
    <row r="4451" customFormat="1" x14ac:dyDescent="0.25"/>
    <row r="4452" customFormat="1" x14ac:dyDescent="0.25"/>
    <row r="4453" customFormat="1" x14ac:dyDescent="0.25"/>
    <row r="4454" customFormat="1" x14ac:dyDescent="0.25"/>
    <row r="4455" customFormat="1" x14ac:dyDescent="0.25"/>
    <row r="4456" customFormat="1" x14ac:dyDescent="0.25"/>
    <row r="4457" customFormat="1" x14ac:dyDescent="0.25"/>
    <row r="4458" customFormat="1" x14ac:dyDescent="0.25"/>
    <row r="4459" customFormat="1" x14ac:dyDescent="0.25"/>
    <row r="4460" customFormat="1" x14ac:dyDescent="0.25"/>
    <row r="4461" customFormat="1" x14ac:dyDescent="0.25"/>
    <row r="4462" customFormat="1" x14ac:dyDescent="0.25"/>
    <row r="4463" customFormat="1" x14ac:dyDescent="0.25"/>
    <row r="4464" customFormat="1" x14ac:dyDescent="0.25"/>
    <row r="4465" customFormat="1" x14ac:dyDescent="0.25"/>
    <row r="4466" customFormat="1" x14ac:dyDescent="0.25"/>
    <row r="4467" customFormat="1" x14ac:dyDescent="0.25"/>
    <row r="4468" customFormat="1" x14ac:dyDescent="0.25"/>
    <row r="4469" customFormat="1" x14ac:dyDescent="0.25"/>
    <row r="4470" customFormat="1" x14ac:dyDescent="0.25"/>
    <row r="4471" customFormat="1" x14ac:dyDescent="0.25"/>
    <row r="4472" customFormat="1" x14ac:dyDescent="0.25"/>
    <row r="4473" customFormat="1" x14ac:dyDescent="0.25"/>
    <row r="4474" customFormat="1" x14ac:dyDescent="0.25"/>
    <row r="4475" customFormat="1" x14ac:dyDescent="0.25"/>
    <row r="4476" customFormat="1" x14ac:dyDescent="0.25"/>
    <row r="4477" customFormat="1" x14ac:dyDescent="0.25"/>
    <row r="4478" customFormat="1" x14ac:dyDescent="0.25"/>
    <row r="4479" customFormat="1" x14ac:dyDescent="0.25"/>
    <row r="4480" customFormat="1" x14ac:dyDescent="0.25"/>
    <row r="4481" customFormat="1" x14ac:dyDescent="0.25"/>
    <row r="4482" customFormat="1" x14ac:dyDescent="0.25"/>
    <row r="4483" customFormat="1" x14ac:dyDescent="0.25"/>
    <row r="4484" customFormat="1" x14ac:dyDescent="0.25"/>
    <row r="4485" customFormat="1" x14ac:dyDescent="0.25"/>
    <row r="4486" customFormat="1" x14ac:dyDescent="0.25"/>
    <row r="4487" customFormat="1" x14ac:dyDescent="0.25"/>
    <row r="4488" customFormat="1" x14ac:dyDescent="0.25"/>
    <row r="4489" customFormat="1" x14ac:dyDescent="0.25"/>
    <row r="4490" customFormat="1" x14ac:dyDescent="0.25"/>
    <row r="4491" customFormat="1" x14ac:dyDescent="0.25"/>
    <row r="4492" customFormat="1" x14ac:dyDescent="0.25"/>
    <row r="4493" customFormat="1" x14ac:dyDescent="0.25"/>
    <row r="4494" customFormat="1" x14ac:dyDescent="0.25"/>
    <row r="4495" customFormat="1" x14ac:dyDescent="0.25"/>
    <row r="4496" customFormat="1" x14ac:dyDescent="0.25"/>
    <row r="4497" customFormat="1" x14ac:dyDescent="0.25"/>
    <row r="4498" customFormat="1" x14ac:dyDescent="0.25"/>
    <row r="4499" customFormat="1" x14ac:dyDescent="0.25"/>
    <row r="4500" customFormat="1" x14ac:dyDescent="0.25"/>
    <row r="4501" customFormat="1" x14ac:dyDescent="0.25"/>
    <row r="4502" customFormat="1" x14ac:dyDescent="0.25"/>
    <row r="4503" customFormat="1" x14ac:dyDescent="0.25"/>
    <row r="4504" customFormat="1" x14ac:dyDescent="0.25"/>
    <row r="4505" customFormat="1" x14ac:dyDescent="0.25"/>
    <row r="4506" customFormat="1" x14ac:dyDescent="0.25"/>
    <row r="4507" customFormat="1" x14ac:dyDescent="0.25"/>
    <row r="4508" customFormat="1" x14ac:dyDescent="0.25"/>
    <row r="4509" customFormat="1" x14ac:dyDescent="0.25"/>
    <row r="4510" customFormat="1" x14ac:dyDescent="0.25"/>
    <row r="4511" customFormat="1" x14ac:dyDescent="0.25"/>
    <row r="4512" customFormat="1" x14ac:dyDescent="0.25"/>
    <row r="4513" customFormat="1" x14ac:dyDescent="0.25"/>
    <row r="4514" customFormat="1" x14ac:dyDescent="0.25"/>
    <row r="4515" customFormat="1" x14ac:dyDescent="0.25"/>
    <row r="4516" customFormat="1" x14ac:dyDescent="0.25"/>
    <row r="4517" customFormat="1" x14ac:dyDescent="0.25"/>
    <row r="4518" customFormat="1" x14ac:dyDescent="0.25"/>
    <row r="4519" customFormat="1" x14ac:dyDescent="0.25"/>
    <row r="4520" customFormat="1" x14ac:dyDescent="0.25"/>
    <row r="4521" customFormat="1" x14ac:dyDescent="0.25"/>
    <row r="4522" customFormat="1" x14ac:dyDescent="0.25"/>
    <row r="4523" customFormat="1" x14ac:dyDescent="0.25"/>
    <row r="4524" customFormat="1" x14ac:dyDescent="0.25"/>
    <row r="4525" customFormat="1" x14ac:dyDescent="0.25"/>
    <row r="4526" customFormat="1" x14ac:dyDescent="0.25"/>
    <row r="4527" customFormat="1" x14ac:dyDescent="0.25"/>
    <row r="4528" customFormat="1" x14ac:dyDescent="0.25"/>
    <row r="4529" customFormat="1" x14ac:dyDescent="0.25"/>
    <row r="4530" customFormat="1" x14ac:dyDescent="0.25"/>
    <row r="4531" customFormat="1" x14ac:dyDescent="0.25"/>
    <row r="4532" customFormat="1" x14ac:dyDescent="0.25"/>
    <row r="4533" customFormat="1" x14ac:dyDescent="0.25"/>
    <row r="4534" customFormat="1" x14ac:dyDescent="0.25"/>
    <row r="4535" customFormat="1" x14ac:dyDescent="0.25"/>
    <row r="4536" customFormat="1" x14ac:dyDescent="0.25"/>
    <row r="4537" customFormat="1" x14ac:dyDescent="0.25"/>
    <row r="4538" customFormat="1" x14ac:dyDescent="0.25"/>
    <row r="4539" customFormat="1" x14ac:dyDescent="0.25"/>
    <row r="4540" customFormat="1" x14ac:dyDescent="0.25"/>
    <row r="4541" customFormat="1" x14ac:dyDescent="0.25"/>
    <row r="4542" customFormat="1" x14ac:dyDescent="0.25"/>
    <row r="4543" customFormat="1" x14ac:dyDescent="0.25"/>
    <row r="4544" customFormat="1" x14ac:dyDescent="0.25"/>
    <row r="4545" customFormat="1" x14ac:dyDescent="0.25"/>
    <row r="4546" customFormat="1" x14ac:dyDescent="0.25"/>
    <row r="4547" customFormat="1" x14ac:dyDescent="0.25"/>
    <row r="4548" customFormat="1" x14ac:dyDescent="0.25"/>
    <row r="4549" customFormat="1" x14ac:dyDescent="0.25"/>
    <row r="4550" customFormat="1" x14ac:dyDescent="0.25"/>
    <row r="4551" customFormat="1" x14ac:dyDescent="0.25"/>
    <row r="4552" customFormat="1" x14ac:dyDescent="0.25"/>
    <row r="4553" customFormat="1" x14ac:dyDescent="0.25"/>
    <row r="4554" customFormat="1" x14ac:dyDescent="0.25"/>
    <row r="4555" customFormat="1" x14ac:dyDescent="0.25"/>
    <row r="4556" customFormat="1" x14ac:dyDescent="0.25"/>
    <row r="4557" customFormat="1" x14ac:dyDescent="0.25"/>
    <row r="4558" customFormat="1" x14ac:dyDescent="0.25"/>
    <row r="4559" customFormat="1" x14ac:dyDescent="0.25"/>
    <row r="4560" customFormat="1" x14ac:dyDescent="0.25"/>
    <row r="4561" customFormat="1" x14ac:dyDescent="0.25"/>
    <row r="4562" customFormat="1" x14ac:dyDescent="0.25"/>
    <row r="4563" customFormat="1" x14ac:dyDescent="0.25"/>
    <row r="4564" customFormat="1" x14ac:dyDescent="0.25"/>
    <row r="4565" customFormat="1" x14ac:dyDescent="0.25"/>
    <row r="4566" customFormat="1" x14ac:dyDescent="0.25"/>
    <row r="4567" customFormat="1" x14ac:dyDescent="0.25"/>
    <row r="4568" customFormat="1" x14ac:dyDescent="0.25"/>
    <row r="4569" customFormat="1" x14ac:dyDescent="0.25"/>
    <row r="4570" customFormat="1" x14ac:dyDescent="0.25"/>
    <row r="4571" customFormat="1" x14ac:dyDescent="0.25"/>
    <row r="4572" customFormat="1" x14ac:dyDescent="0.25"/>
    <row r="4573" customFormat="1" x14ac:dyDescent="0.25"/>
    <row r="4574" customFormat="1" x14ac:dyDescent="0.25"/>
    <row r="4575" customFormat="1" x14ac:dyDescent="0.25"/>
    <row r="4576" customFormat="1" x14ac:dyDescent="0.25"/>
    <row r="4577" customFormat="1" x14ac:dyDescent="0.25"/>
    <row r="4578" customFormat="1" x14ac:dyDescent="0.25"/>
    <row r="4579" customFormat="1" x14ac:dyDescent="0.25"/>
    <row r="4580" customFormat="1" x14ac:dyDescent="0.25"/>
    <row r="4581" customFormat="1" x14ac:dyDescent="0.25"/>
    <row r="4582" customFormat="1" x14ac:dyDescent="0.25"/>
    <row r="4583" customFormat="1" x14ac:dyDescent="0.25"/>
    <row r="4584" customFormat="1" x14ac:dyDescent="0.25"/>
    <row r="4585" customFormat="1" x14ac:dyDescent="0.25"/>
    <row r="4586" customFormat="1" x14ac:dyDescent="0.25"/>
    <row r="4587" customFormat="1" x14ac:dyDescent="0.25"/>
    <row r="4588" customFormat="1" x14ac:dyDescent="0.25"/>
    <row r="4589" customFormat="1" x14ac:dyDescent="0.25"/>
    <row r="4590" customFormat="1" x14ac:dyDescent="0.25"/>
    <row r="4591" customFormat="1" x14ac:dyDescent="0.25"/>
    <row r="4592" customFormat="1" x14ac:dyDescent="0.25"/>
    <row r="4593" customFormat="1" x14ac:dyDescent="0.25"/>
    <row r="4594" customFormat="1" x14ac:dyDescent="0.25"/>
    <row r="4595" customFormat="1" x14ac:dyDescent="0.25"/>
    <row r="4596" customFormat="1" x14ac:dyDescent="0.25"/>
    <row r="4597" customFormat="1" x14ac:dyDescent="0.25"/>
    <row r="4598" customFormat="1" x14ac:dyDescent="0.25"/>
    <row r="4599" customFormat="1" x14ac:dyDescent="0.25"/>
    <row r="4600" customFormat="1" x14ac:dyDescent="0.25"/>
    <row r="4601" customFormat="1" x14ac:dyDescent="0.25"/>
    <row r="4602" customFormat="1" x14ac:dyDescent="0.25"/>
    <row r="4603" customFormat="1" x14ac:dyDescent="0.25"/>
    <row r="4604" customFormat="1" x14ac:dyDescent="0.25"/>
    <row r="4605" customFormat="1" x14ac:dyDescent="0.25"/>
    <row r="4606" customFormat="1" x14ac:dyDescent="0.25"/>
    <row r="4607" customFormat="1" x14ac:dyDescent="0.25"/>
    <row r="4608" customFormat="1" x14ac:dyDescent="0.25"/>
    <row r="4609" customFormat="1" x14ac:dyDescent="0.25"/>
    <row r="4610" customFormat="1" x14ac:dyDescent="0.25"/>
    <row r="4611" customFormat="1" x14ac:dyDescent="0.25"/>
    <row r="4612" customFormat="1" x14ac:dyDescent="0.25"/>
    <row r="4613" customFormat="1" x14ac:dyDescent="0.25"/>
    <row r="4614" customFormat="1" x14ac:dyDescent="0.25"/>
    <row r="4615" customFormat="1" x14ac:dyDescent="0.25"/>
    <row r="4616" customFormat="1" x14ac:dyDescent="0.25"/>
    <row r="4617" customFormat="1" x14ac:dyDescent="0.25"/>
    <row r="4618" customFormat="1" x14ac:dyDescent="0.25"/>
    <row r="4619" customFormat="1" x14ac:dyDescent="0.25"/>
    <row r="4620" customFormat="1" x14ac:dyDescent="0.25"/>
    <row r="4621" customFormat="1" x14ac:dyDescent="0.25"/>
    <row r="4622" customFormat="1" x14ac:dyDescent="0.25"/>
    <row r="4623" customFormat="1" x14ac:dyDescent="0.25"/>
    <row r="4624" customFormat="1" x14ac:dyDescent="0.25"/>
    <row r="4625" customFormat="1" x14ac:dyDescent="0.25"/>
    <row r="4626" customFormat="1" x14ac:dyDescent="0.25"/>
    <row r="4627" customFormat="1" x14ac:dyDescent="0.25"/>
    <row r="4628" customFormat="1" x14ac:dyDescent="0.25"/>
    <row r="4629" customFormat="1" x14ac:dyDescent="0.25"/>
    <row r="4630" customFormat="1" x14ac:dyDescent="0.25"/>
    <row r="4631" customFormat="1" x14ac:dyDescent="0.25"/>
    <row r="4632" customFormat="1" x14ac:dyDescent="0.25"/>
    <row r="4633" customFormat="1" x14ac:dyDescent="0.25"/>
    <row r="4634" customFormat="1" x14ac:dyDescent="0.25"/>
    <row r="4635" customFormat="1" x14ac:dyDescent="0.25"/>
    <row r="4636" customFormat="1" x14ac:dyDescent="0.25"/>
    <row r="4637" customFormat="1" x14ac:dyDescent="0.25"/>
    <row r="4638" customFormat="1" x14ac:dyDescent="0.25"/>
    <row r="4639" customFormat="1" x14ac:dyDescent="0.25"/>
    <row r="4640" customFormat="1" x14ac:dyDescent="0.25"/>
    <row r="4641" customFormat="1" x14ac:dyDescent="0.25"/>
    <row r="4642" customFormat="1" x14ac:dyDescent="0.25"/>
    <row r="4643" customFormat="1" x14ac:dyDescent="0.25"/>
    <row r="4644" customFormat="1" x14ac:dyDescent="0.25"/>
    <row r="4645" customFormat="1" x14ac:dyDescent="0.25"/>
    <row r="4646" customFormat="1" x14ac:dyDescent="0.25"/>
    <row r="4647" customFormat="1" x14ac:dyDescent="0.25"/>
    <row r="4648" customFormat="1" x14ac:dyDescent="0.25"/>
    <row r="4649" customFormat="1" x14ac:dyDescent="0.25"/>
    <row r="4650" customFormat="1" x14ac:dyDescent="0.25"/>
    <row r="4651" customFormat="1" x14ac:dyDescent="0.25"/>
    <row r="4652" customFormat="1" x14ac:dyDescent="0.25"/>
    <row r="4653" customFormat="1" x14ac:dyDescent="0.25"/>
    <row r="4654" customFormat="1" x14ac:dyDescent="0.25"/>
    <row r="4655" customFormat="1" x14ac:dyDescent="0.25"/>
    <row r="4656" customFormat="1" x14ac:dyDescent="0.25"/>
    <row r="4657" customFormat="1" x14ac:dyDescent="0.25"/>
    <row r="4658" customFormat="1" x14ac:dyDescent="0.25"/>
    <row r="4659" customFormat="1" x14ac:dyDescent="0.25"/>
    <row r="4660" customFormat="1" x14ac:dyDescent="0.25"/>
    <row r="4661" customFormat="1" x14ac:dyDescent="0.25"/>
    <row r="4662" customFormat="1" x14ac:dyDescent="0.25"/>
    <row r="4663" customFormat="1" x14ac:dyDescent="0.25"/>
    <row r="4664" customFormat="1" x14ac:dyDescent="0.25"/>
    <row r="4665" customFormat="1" x14ac:dyDescent="0.25"/>
    <row r="4666" customFormat="1" x14ac:dyDescent="0.25"/>
    <row r="4667" customFormat="1" x14ac:dyDescent="0.25"/>
    <row r="4668" customFormat="1" x14ac:dyDescent="0.25"/>
    <row r="4669" customFormat="1" x14ac:dyDescent="0.25"/>
    <row r="4670" customFormat="1" x14ac:dyDescent="0.25"/>
    <row r="4671" customFormat="1" x14ac:dyDescent="0.25"/>
    <row r="4672" customFormat="1" x14ac:dyDescent="0.25"/>
    <row r="4673" customFormat="1" x14ac:dyDescent="0.25"/>
    <row r="4674" customFormat="1" x14ac:dyDescent="0.25"/>
    <row r="4675" customFormat="1" x14ac:dyDescent="0.25"/>
    <row r="4676" customFormat="1" x14ac:dyDescent="0.25"/>
    <row r="4677" customFormat="1" x14ac:dyDescent="0.25"/>
    <row r="4678" customFormat="1" x14ac:dyDescent="0.25"/>
    <row r="4679" customFormat="1" x14ac:dyDescent="0.25"/>
    <row r="4680" customFormat="1" x14ac:dyDescent="0.25"/>
    <row r="4681" customFormat="1" x14ac:dyDescent="0.25"/>
    <row r="4682" customFormat="1" x14ac:dyDescent="0.25"/>
    <row r="4683" customFormat="1" x14ac:dyDescent="0.25"/>
    <row r="4684" customFormat="1" x14ac:dyDescent="0.25"/>
    <row r="4685" customFormat="1" x14ac:dyDescent="0.25"/>
    <row r="4686" customFormat="1" x14ac:dyDescent="0.25"/>
    <row r="4687" customFormat="1" x14ac:dyDescent="0.25"/>
    <row r="4688" customFormat="1" x14ac:dyDescent="0.25"/>
    <row r="4689" customFormat="1" x14ac:dyDescent="0.25"/>
    <row r="4690" customFormat="1" x14ac:dyDescent="0.25"/>
    <row r="4691" customFormat="1" x14ac:dyDescent="0.25"/>
    <row r="4692" customFormat="1" x14ac:dyDescent="0.25"/>
    <row r="4693" customFormat="1" x14ac:dyDescent="0.25"/>
    <row r="4694" customFormat="1" x14ac:dyDescent="0.25"/>
    <row r="4695" customFormat="1" x14ac:dyDescent="0.25"/>
    <row r="4696" customFormat="1" x14ac:dyDescent="0.25"/>
    <row r="4697" customFormat="1" x14ac:dyDescent="0.25"/>
    <row r="4698" customFormat="1" x14ac:dyDescent="0.25"/>
    <row r="4699" customFormat="1" x14ac:dyDescent="0.25"/>
    <row r="4700" customFormat="1" x14ac:dyDescent="0.25"/>
    <row r="4701" customFormat="1" x14ac:dyDescent="0.25"/>
    <row r="4702" customFormat="1" x14ac:dyDescent="0.25"/>
    <row r="4703" customFormat="1" x14ac:dyDescent="0.25"/>
    <row r="4704" customFormat="1" x14ac:dyDescent="0.25"/>
    <row r="4705" customFormat="1" x14ac:dyDescent="0.25"/>
    <row r="4706" customFormat="1" x14ac:dyDescent="0.25"/>
    <row r="4707" customFormat="1" x14ac:dyDescent="0.25"/>
    <row r="4708" customFormat="1" x14ac:dyDescent="0.25"/>
    <row r="4709" customFormat="1" x14ac:dyDescent="0.25"/>
    <row r="4710" customFormat="1" x14ac:dyDescent="0.25"/>
    <row r="4711" customFormat="1" x14ac:dyDescent="0.25"/>
    <row r="4712" customFormat="1" x14ac:dyDescent="0.25"/>
    <row r="4713" customFormat="1" x14ac:dyDescent="0.25"/>
    <row r="4714" customFormat="1" x14ac:dyDescent="0.25"/>
    <row r="4715" customFormat="1" x14ac:dyDescent="0.25"/>
    <row r="4716" customFormat="1" x14ac:dyDescent="0.25"/>
    <row r="4717" customFormat="1" x14ac:dyDescent="0.25"/>
    <row r="4718" customFormat="1" x14ac:dyDescent="0.25"/>
    <row r="4719" customFormat="1" x14ac:dyDescent="0.25"/>
    <row r="4720" customFormat="1" x14ac:dyDescent="0.25"/>
    <row r="4721" customFormat="1" x14ac:dyDescent="0.25"/>
    <row r="4722" customFormat="1" x14ac:dyDescent="0.25"/>
    <row r="4723" customFormat="1" x14ac:dyDescent="0.25"/>
    <row r="4724" customFormat="1" x14ac:dyDescent="0.25"/>
    <row r="4725" customFormat="1" x14ac:dyDescent="0.25"/>
    <row r="4726" customFormat="1" x14ac:dyDescent="0.25"/>
    <row r="4727" customFormat="1" x14ac:dyDescent="0.25"/>
    <row r="4728" customFormat="1" x14ac:dyDescent="0.25"/>
    <row r="4729" customFormat="1" x14ac:dyDescent="0.25"/>
    <row r="4730" customFormat="1" x14ac:dyDescent="0.25"/>
    <row r="4731" customFormat="1" x14ac:dyDescent="0.25"/>
    <row r="4732" customFormat="1" x14ac:dyDescent="0.25"/>
    <row r="4733" customFormat="1" x14ac:dyDescent="0.25"/>
    <row r="4734" customFormat="1" x14ac:dyDescent="0.25"/>
    <row r="4735" customFormat="1" x14ac:dyDescent="0.25"/>
    <row r="4736" customFormat="1" x14ac:dyDescent="0.25"/>
    <row r="4737" customFormat="1" x14ac:dyDescent="0.25"/>
    <row r="4738" customFormat="1" x14ac:dyDescent="0.25"/>
    <row r="4739" customFormat="1" x14ac:dyDescent="0.25"/>
    <row r="4740" customFormat="1" x14ac:dyDescent="0.25"/>
    <row r="4741" customFormat="1" x14ac:dyDescent="0.25"/>
    <row r="4742" customFormat="1" x14ac:dyDescent="0.25"/>
    <row r="4743" customFormat="1" x14ac:dyDescent="0.25"/>
    <row r="4744" customFormat="1" x14ac:dyDescent="0.25"/>
    <row r="4745" customFormat="1" x14ac:dyDescent="0.25"/>
    <row r="4746" customFormat="1" x14ac:dyDescent="0.25"/>
    <row r="4747" customFormat="1" x14ac:dyDescent="0.25"/>
    <row r="4748" customFormat="1" x14ac:dyDescent="0.25"/>
    <row r="4749" customFormat="1" x14ac:dyDescent="0.25"/>
    <row r="4750" customFormat="1" x14ac:dyDescent="0.25"/>
    <row r="4751" customFormat="1" x14ac:dyDescent="0.25"/>
    <row r="4752" customFormat="1" x14ac:dyDescent="0.25"/>
    <row r="4753" customFormat="1" x14ac:dyDescent="0.25"/>
    <row r="4754" customFormat="1" x14ac:dyDescent="0.25"/>
    <row r="4755" customFormat="1" x14ac:dyDescent="0.25"/>
    <row r="4756" customFormat="1" x14ac:dyDescent="0.25"/>
    <row r="4757" customFormat="1" x14ac:dyDescent="0.25"/>
    <row r="4758" customFormat="1" x14ac:dyDescent="0.25"/>
    <row r="4759" customFormat="1" x14ac:dyDescent="0.25"/>
    <row r="4760" customFormat="1" x14ac:dyDescent="0.25"/>
    <row r="4761" customFormat="1" x14ac:dyDescent="0.25"/>
    <row r="4762" customFormat="1" x14ac:dyDescent="0.25"/>
    <row r="4763" customFormat="1" x14ac:dyDescent="0.25"/>
    <row r="4764" customFormat="1" x14ac:dyDescent="0.25"/>
    <row r="4765" customFormat="1" x14ac:dyDescent="0.25"/>
    <row r="4766" customFormat="1" x14ac:dyDescent="0.25"/>
    <row r="4767" customFormat="1" x14ac:dyDescent="0.25"/>
    <row r="4768" customFormat="1" x14ac:dyDescent="0.25"/>
    <row r="4769" customFormat="1" x14ac:dyDescent="0.25"/>
    <row r="4770" customFormat="1" x14ac:dyDescent="0.25"/>
    <row r="4771" customFormat="1" x14ac:dyDescent="0.25"/>
    <row r="4772" customFormat="1" x14ac:dyDescent="0.25"/>
    <row r="4773" customFormat="1" x14ac:dyDescent="0.25"/>
    <row r="4774" customFormat="1" x14ac:dyDescent="0.25"/>
    <row r="4775" customFormat="1" x14ac:dyDescent="0.25"/>
    <row r="4776" customFormat="1" x14ac:dyDescent="0.25"/>
    <row r="4777" customFormat="1" x14ac:dyDescent="0.25"/>
    <row r="4778" customFormat="1" x14ac:dyDescent="0.25"/>
    <row r="4779" customFormat="1" x14ac:dyDescent="0.25"/>
    <row r="4780" customFormat="1" x14ac:dyDescent="0.25"/>
    <row r="4781" customFormat="1" x14ac:dyDescent="0.25"/>
    <row r="4782" customFormat="1" x14ac:dyDescent="0.25"/>
    <row r="4783" customFormat="1" x14ac:dyDescent="0.25"/>
    <row r="4784" customFormat="1" x14ac:dyDescent="0.25"/>
    <row r="4785" customFormat="1" x14ac:dyDescent="0.25"/>
    <row r="4786" customFormat="1" x14ac:dyDescent="0.25"/>
    <row r="4787" customFormat="1" x14ac:dyDescent="0.25"/>
    <row r="4788" customFormat="1" x14ac:dyDescent="0.25"/>
    <row r="4789" customFormat="1" x14ac:dyDescent="0.25"/>
    <row r="4790" customFormat="1" x14ac:dyDescent="0.25"/>
    <row r="4791" customFormat="1" x14ac:dyDescent="0.25"/>
    <row r="4792" customFormat="1" x14ac:dyDescent="0.25"/>
    <row r="4793" customFormat="1" x14ac:dyDescent="0.25"/>
    <row r="4794" customFormat="1" x14ac:dyDescent="0.25"/>
    <row r="4795" customFormat="1" x14ac:dyDescent="0.25"/>
    <row r="4796" customFormat="1" x14ac:dyDescent="0.25"/>
    <row r="4797" customFormat="1" x14ac:dyDescent="0.25"/>
    <row r="4798" customFormat="1" x14ac:dyDescent="0.25"/>
    <row r="4799" customFormat="1" x14ac:dyDescent="0.25"/>
    <row r="4800" customFormat="1" x14ac:dyDescent="0.25"/>
    <row r="4801" customFormat="1" x14ac:dyDescent="0.25"/>
    <row r="4802" customFormat="1" x14ac:dyDescent="0.25"/>
    <row r="4803" customFormat="1" x14ac:dyDescent="0.25"/>
    <row r="4804" customFormat="1" x14ac:dyDescent="0.25"/>
    <row r="4805" customFormat="1" x14ac:dyDescent="0.25"/>
    <row r="4806" customFormat="1" x14ac:dyDescent="0.25"/>
    <row r="4807" customFormat="1" x14ac:dyDescent="0.25"/>
    <row r="4808" customFormat="1" x14ac:dyDescent="0.25"/>
    <row r="4809" customFormat="1" x14ac:dyDescent="0.25"/>
    <row r="4810" customFormat="1" x14ac:dyDescent="0.25"/>
    <row r="4811" customFormat="1" x14ac:dyDescent="0.25"/>
    <row r="4812" customFormat="1" x14ac:dyDescent="0.25"/>
    <row r="4813" customFormat="1" x14ac:dyDescent="0.25"/>
    <row r="4814" customFormat="1" x14ac:dyDescent="0.25"/>
    <row r="4815" customFormat="1" x14ac:dyDescent="0.25"/>
    <row r="4816" customFormat="1" x14ac:dyDescent="0.25"/>
    <row r="4817" customFormat="1" x14ac:dyDescent="0.25"/>
    <row r="4818" customFormat="1" x14ac:dyDescent="0.25"/>
    <row r="4819" customFormat="1" x14ac:dyDescent="0.25"/>
    <row r="4820" customFormat="1" x14ac:dyDescent="0.25"/>
    <row r="4821" customFormat="1" x14ac:dyDescent="0.25"/>
    <row r="4822" customFormat="1" x14ac:dyDescent="0.25"/>
    <row r="4823" customFormat="1" x14ac:dyDescent="0.25"/>
    <row r="4824" customFormat="1" x14ac:dyDescent="0.25"/>
    <row r="4825" customFormat="1" x14ac:dyDescent="0.25"/>
    <row r="4826" customFormat="1" x14ac:dyDescent="0.25"/>
    <row r="4827" customFormat="1" x14ac:dyDescent="0.25"/>
    <row r="4828" customFormat="1" x14ac:dyDescent="0.25"/>
    <row r="4829" customFormat="1" x14ac:dyDescent="0.25"/>
    <row r="4830" customFormat="1" x14ac:dyDescent="0.25"/>
    <row r="4831" customFormat="1" x14ac:dyDescent="0.25"/>
    <row r="4832" customFormat="1" x14ac:dyDescent="0.25"/>
    <row r="4833" customFormat="1" x14ac:dyDescent="0.25"/>
    <row r="4834" customFormat="1" x14ac:dyDescent="0.25"/>
    <row r="4835" customFormat="1" x14ac:dyDescent="0.25"/>
    <row r="4836" customFormat="1" x14ac:dyDescent="0.25"/>
    <row r="4837" customFormat="1" x14ac:dyDescent="0.25"/>
    <row r="4838" customFormat="1" x14ac:dyDescent="0.25"/>
    <row r="4839" customFormat="1" x14ac:dyDescent="0.25"/>
    <row r="4840" customFormat="1" x14ac:dyDescent="0.25"/>
    <row r="4841" customFormat="1" x14ac:dyDescent="0.25"/>
    <row r="4842" customFormat="1" x14ac:dyDescent="0.25"/>
    <row r="4843" customFormat="1" x14ac:dyDescent="0.25"/>
    <row r="4844" customFormat="1" x14ac:dyDescent="0.25"/>
    <row r="4845" customFormat="1" x14ac:dyDescent="0.25"/>
    <row r="4846" customFormat="1" x14ac:dyDescent="0.25"/>
    <row r="4847" customFormat="1" x14ac:dyDescent="0.25"/>
    <row r="4848" customFormat="1" x14ac:dyDescent="0.25"/>
    <row r="4849" customFormat="1" x14ac:dyDescent="0.25"/>
    <row r="4850" customFormat="1" x14ac:dyDescent="0.25"/>
    <row r="4851" customFormat="1" x14ac:dyDescent="0.25"/>
    <row r="4852" customFormat="1" x14ac:dyDescent="0.25"/>
    <row r="4853" customFormat="1" x14ac:dyDescent="0.25"/>
    <row r="4854" customFormat="1" x14ac:dyDescent="0.25"/>
    <row r="4855" customFormat="1" x14ac:dyDescent="0.25"/>
    <row r="4856" customFormat="1" x14ac:dyDescent="0.25"/>
    <row r="4857" customFormat="1" x14ac:dyDescent="0.25"/>
    <row r="4858" customFormat="1" x14ac:dyDescent="0.25"/>
    <row r="4859" customFormat="1" x14ac:dyDescent="0.25"/>
    <row r="4860" customFormat="1" x14ac:dyDescent="0.25"/>
    <row r="4861" customFormat="1" x14ac:dyDescent="0.25"/>
    <row r="4862" customFormat="1" x14ac:dyDescent="0.25"/>
    <row r="4863" customFormat="1" x14ac:dyDescent="0.25"/>
    <row r="4864" customFormat="1" x14ac:dyDescent="0.25"/>
    <row r="4865" customFormat="1" x14ac:dyDescent="0.25"/>
    <row r="4866" customFormat="1" x14ac:dyDescent="0.25"/>
    <row r="4867" customFormat="1" x14ac:dyDescent="0.25"/>
    <row r="4868" customFormat="1" x14ac:dyDescent="0.25"/>
    <row r="4869" customFormat="1" x14ac:dyDescent="0.25"/>
    <row r="4870" customFormat="1" x14ac:dyDescent="0.25"/>
    <row r="4871" customFormat="1" x14ac:dyDescent="0.25"/>
    <row r="4872" customFormat="1" x14ac:dyDescent="0.25"/>
    <row r="4873" customFormat="1" x14ac:dyDescent="0.25"/>
    <row r="4874" customFormat="1" x14ac:dyDescent="0.25"/>
    <row r="4875" customFormat="1" x14ac:dyDescent="0.25"/>
    <row r="4876" customFormat="1" x14ac:dyDescent="0.25"/>
    <row r="4877" customFormat="1" x14ac:dyDescent="0.25"/>
    <row r="4878" customFormat="1" x14ac:dyDescent="0.25"/>
    <row r="4879" customFormat="1" x14ac:dyDescent="0.25"/>
    <row r="4880" customFormat="1" x14ac:dyDescent="0.25"/>
    <row r="4881" customFormat="1" x14ac:dyDescent="0.25"/>
    <row r="4882" customFormat="1" x14ac:dyDescent="0.25"/>
    <row r="4883" customFormat="1" x14ac:dyDescent="0.25"/>
    <row r="4884" customFormat="1" x14ac:dyDescent="0.25"/>
    <row r="4885" customFormat="1" x14ac:dyDescent="0.25"/>
    <row r="4886" customFormat="1" x14ac:dyDescent="0.25"/>
    <row r="4887" customFormat="1" x14ac:dyDescent="0.25"/>
    <row r="4888" customFormat="1" x14ac:dyDescent="0.25"/>
    <row r="4889" customFormat="1" x14ac:dyDescent="0.25"/>
    <row r="4890" customFormat="1" x14ac:dyDescent="0.25"/>
    <row r="4891" customFormat="1" x14ac:dyDescent="0.25"/>
    <row r="4892" customFormat="1" x14ac:dyDescent="0.25"/>
    <row r="4893" customFormat="1" x14ac:dyDescent="0.25"/>
    <row r="4894" customFormat="1" x14ac:dyDescent="0.25"/>
    <row r="4895" customFormat="1" x14ac:dyDescent="0.25"/>
    <row r="4896" customFormat="1" x14ac:dyDescent="0.25"/>
    <row r="4897" customFormat="1" x14ac:dyDescent="0.25"/>
    <row r="4898" customFormat="1" x14ac:dyDescent="0.25"/>
    <row r="4899" customFormat="1" x14ac:dyDescent="0.25"/>
    <row r="4900" customFormat="1" x14ac:dyDescent="0.25"/>
    <row r="4901" customFormat="1" x14ac:dyDescent="0.25"/>
    <row r="4902" customFormat="1" x14ac:dyDescent="0.25"/>
    <row r="4903" customFormat="1" x14ac:dyDescent="0.25"/>
    <row r="4904" customFormat="1" x14ac:dyDescent="0.25"/>
    <row r="4905" customFormat="1" x14ac:dyDescent="0.25"/>
    <row r="4906" customFormat="1" x14ac:dyDescent="0.25"/>
    <row r="4907" customFormat="1" x14ac:dyDescent="0.25"/>
    <row r="4908" customFormat="1" x14ac:dyDescent="0.25"/>
    <row r="4909" customFormat="1" x14ac:dyDescent="0.25"/>
    <row r="4910" customFormat="1" x14ac:dyDescent="0.25"/>
    <row r="4911" customFormat="1" x14ac:dyDescent="0.25"/>
    <row r="4912" customFormat="1" x14ac:dyDescent="0.25"/>
    <row r="4913" customFormat="1" x14ac:dyDescent="0.25"/>
    <row r="4914" customFormat="1" x14ac:dyDescent="0.25"/>
    <row r="4915" customFormat="1" x14ac:dyDescent="0.25"/>
    <row r="4916" customFormat="1" x14ac:dyDescent="0.25"/>
    <row r="4917" customFormat="1" x14ac:dyDescent="0.25"/>
    <row r="4918" customFormat="1" x14ac:dyDescent="0.25"/>
    <row r="4919" customFormat="1" x14ac:dyDescent="0.25"/>
    <row r="4920" customFormat="1" x14ac:dyDescent="0.25"/>
    <row r="4921" customFormat="1" x14ac:dyDescent="0.25"/>
    <row r="4922" customFormat="1" x14ac:dyDescent="0.25"/>
    <row r="4923" customFormat="1" x14ac:dyDescent="0.25"/>
    <row r="4924" customFormat="1" x14ac:dyDescent="0.25"/>
    <row r="4925" customFormat="1" x14ac:dyDescent="0.25"/>
    <row r="4926" customFormat="1" x14ac:dyDescent="0.25"/>
    <row r="4927" customFormat="1" x14ac:dyDescent="0.25"/>
    <row r="4928" customFormat="1" x14ac:dyDescent="0.25"/>
    <row r="4929" customFormat="1" x14ac:dyDescent="0.25"/>
    <row r="4930" customFormat="1" x14ac:dyDescent="0.25"/>
    <row r="4931" customFormat="1" x14ac:dyDescent="0.25"/>
    <row r="4932" customFormat="1" x14ac:dyDescent="0.25"/>
    <row r="4933" customFormat="1" x14ac:dyDescent="0.25"/>
    <row r="4934" customFormat="1" x14ac:dyDescent="0.25"/>
    <row r="4935" customFormat="1" x14ac:dyDescent="0.25"/>
    <row r="4936" customFormat="1" x14ac:dyDescent="0.25"/>
    <row r="4937" customFormat="1" x14ac:dyDescent="0.25"/>
    <row r="4938" customFormat="1" x14ac:dyDescent="0.25"/>
    <row r="4939" customFormat="1" x14ac:dyDescent="0.25"/>
    <row r="4940" customFormat="1" x14ac:dyDescent="0.25"/>
    <row r="4941" customFormat="1" x14ac:dyDescent="0.25"/>
    <row r="4942" customFormat="1" x14ac:dyDescent="0.25"/>
    <row r="4943" customFormat="1" x14ac:dyDescent="0.25"/>
    <row r="4944" customFormat="1" x14ac:dyDescent="0.25"/>
    <row r="4945" customFormat="1" x14ac:dyDescent="0.25"/>
    <row r="4946" customFormat="1" x14ac:dyDescent="0.25"/>
    <row r="4947" customFormat="1" x14ac:dyDescent="0.25"/>
    <row r="4948" customFormat="1" x14ac:dyDescent="0.25"/>
    <row r="4949" customFormat="1" x14ac:dyDescent="0.25"/>
    <row r="4950" customFormat="1" x14ac:dyDescent="0.25"/>
    <row r="4951" customFormat="1" x14ac:dyDescent="0.25"/>
    <row r="4952" customFormat="1" x14ac:dyDescent="0.25"/>
    <row r="4953" customFormat="1" x14ac:dyDescent="0.25"/>
    <row r="4954" customFormat="1" x14ac:dyDescent="0.25"/>
    <row r="4955" customFormat="1" x14ac:dyDescent="0.25"/>
    <row r="4956" customFormat="1" x14ac:dyDescent="0.25"/>
    <row r="4957" customFormat="1" x14ac:dyDescent="0.25"/>
    <row r="4958" customFormat="1" x14ac:dyDescent="0.25"/>
    <row r="4959" customFormat="1" x14ac:dyDescent="0.25"/>
    <row r="4960" customFormat="1" x14ac:dyDescent="0.25"/>
    <row r="4961" customFormat="1" x14ac:dyDescent="0.25"/>
    <row r="4962" customFormat="1" x14ac:dyDescent="0.25"/>
    <row r="4963" customFormat="1" x14ac:dyDescent="0.25"/>
    <row r="4964" customFormat="1" x14ac:dyDescent="0.25"/>
    <row r="4965" customFormat="1" x14ac:dyDescent="0.25"/>
    <row r="4966" customFormat="1" x14ac:dyDescent="0.25"/>
    <row r="4967" customFormat="1" x14ac:dyDescent="0.25"/>
    <row r="4968" customFormat="1" x14ac:dyDescent="0.25"/>
    <row r="4969" customFormat="1" x14ac:dyDescent="0.25"/>
    <row r="4970" customFormat="1" x14ac:dyDescent="0.25"/>
    <row r="4971" customFormat="1" x14ac:dyDescent="0.25"/>
    <row r="4972" customFormat="1" x14ac:dyDescent="0.25"/>
    <row r="4973" customFormat="1" x14ac:dyDescent="0.25"/>
    <row r="4974" customFormat="1" x14ac:dyDescent="0.25"/>
    <row r="4975" customFormat="1" x14ac:dyDescent="0.25"/>
    <row r="4976" customFormat="1" x14ac:dyDescent="0.25"/>
    <row r="4977" customFormat="1" x14ac:dyDescent="0.25"/>
    <row r="4978" customFormat="1" x14ac:dyDescent="0.25"/>
    <row r="4979" customFormat="1" x14ac:dyDescent="0.25"/>
    <row r="4980" customFormat="1" x14ac:dyDescent="0.25"/>
    <row r="4981" customFormat="1" x14ac:dyDescent="0.25"/>
    <row r="4982" customFormat="1" x14ac:dyDescent="0.25"/>
    <row r="4983" customFormat="1" x14ac:dyDescent="0.25"/>
    <row r="4984" customFormat="1" x14ac:dyDescent="0.25"/>
    <row r="4985" customFormat="1" x14ac:dyDescent="0.25"/>
    <row r="4986" customFormat="1" x14ac:dyDescent="0.25"/>
    <row r="4987" customFormat="1" x14ac:dyDescent="0.25"/>
    <row r="4988" customFormat="1" x14ac:dyDescent="0.25"/>
    <row r="4989" customFormat="1" x14ac:dyDescent="0.25"/>
    <row r="4990" customFormat="1" x14ac:dyDescent="0.25"/>
    <row r="4991" customFormat="1" x14ac:dyDescent="0.25"/>
    <row r="4992" customFormat="1" x14ac:dyDescent="0.25"/>
    <row r="4993" customFormat="1" x14ac:dyDescent="0.25"/>
    <row r="4994" customFormat="1" x14ac:dyDescent="0.25"/>
    <row r="4995" customFormat="1" x14ac:dyDescent="0.25"/>
    <row r="4996" customFormat="1" x14ac:dyDescent="0.25"/>
    <row r="4997" customFormat="1" x14ac:dyDescent="0.25"/>
    <row r="4998" customFormat="1" x14ac:dyDescent="0.25"/>
    <row r="4999" customFormat="1" x14ac:dyDescent="0.25"/>
    <row r="5000" customFormat="1" x14ac:dyDescent="0.25"/>
    <row r="5001" customFormat="1" x14ac:dyDescent="0.25"/>
    <row r="5002" customFormat="1" x14ac:dyDescent="0.25"/>
    <row r="5003" customFormat="1" x14ac:dyDescent="0.25"/>
    <row r="5004" customFormat="1" x14ac:dyDescent="0.25"/>
    <row r="5005" customFormat="1" x14ac:dyDescent="0.25"/>
    <row r="5006" customFormat="1" x14ac:dyDescent="0.25"/>
    <row r="5007" customFormat="1" x14ac:dyDescent="0.25"/>
    <row r="5008" customFormat="1" x14ac:dyDescent="0.25"/>
    <row r="5009" customFormat="1" x14ac:dyDescent="0.25"/>
    <row r="5010" customFormat="1" x14ac:dyDescent="0.25"/>
    <row r="5011" customFormat="1" x14ac:dyDescent="0.25"/>
    <row r="5012" customFormat="1" x14ac:dyDescent="0.25"/>
    <row r="5013" customFormat="1" x14ac:dyDescent="0.25"/>
    <row r="5014" customFormat="1" x14ac:dyDescent="0.25"/>
    <row r="5015" customFormat="1" x14ac:dyDescent="0.25"/>
    <row r="5016" customFormat="1" x14ac:dyDescent="0.25"/>
    <row r="5017" customFormat="1" x14ac:dyDescent="0.25"/>
    <row r="5018" customFormat="1" x14ac:dyDescent="0.25"/>
    <row r="5019" customFormat="1" x14ac:dyDescent="0.25"/>
    <row r="5020" customFormat="1" x14ac:dyDescent="0.25"/>
    <row r="5021" customFormat="1" x14ac:dyDescent="0.25"/>
    <row r="5022" customFormat="1" x14ac:dyDescent="0.25"/>
    <row r="5023" customFormat="1" x14ac:dyDescent="0.25"/>
    <row r="5024" customFormat="1" x14ac:dyDescent="0.25"/>
    <row r="5025" customFormat="1" x14ac:dyDescent="0.25"/>
    <row r="5026" customFormat="1" x14ac:dyDescent="0.25"/>
    <row r="5027" customFormat="1" x14ac:dyDescent="0.25"/>
    <row r="5028" customFormat="1" x14ac:dyDescent="0.25"/>
    <row r="5029" customFormat="1" x14ac:dyDescent="0.25"/>
    <row r="5030" customFormat="1" x14ac:dyDescent="0.25"/>
    <row r="5031" customFormat="1" x14ac:dyDescent="0.25"/>
    <row r="5032" customFormat="1" x14ac:dyDescent="0.25"/>
    <row r="5033" customFormat="1" x14ac:dyDescent="0.25"/>
    <row r="5034" customFormat="1" x14ac:dyDescent="0.25"/>
    <row r="5035" customFormat="1" x14ac:dyDescent="0.25"/>
    <row r="5036" customFormat="1" x14ac:dyDescent="0.25"/>
    <row r="5037" customFormat="1" x14ac:dyDescent="0.25"/>
    <row r="5038" customFormat="1" x14ac:dyDescent="0.25"/>
    <row r="5039" customFormat="1" x14ac:dyDescent="0.25"/>
    <row r="5040" customFormat="1" x14ac:dyDescent="0.25"/>
    <row r="5041" customFormat="1" x14ac:dyDescent="0.25"/>
    <row r="5042" customFormat="1" x14ac:dyDescent="0.25"/>
    <row r="5043" customFormat="1" x14ac:dyDescent="0.25"/>
    <row r="5044" customFormat="1" x14ac:dyDescent="0.25"/>
    <row r="5045" customFormat="1" x14ac:dyDescent="0.25"/>
    <row r="5046" customFormat="1" x14ac:dyDescent="0.25"/>
    <row r="5047" customFormat="1" x14ac:dyDescent="0.25"/>
    <row r="5048" customFormat="1" x14ac:dyDescent="0.25"/>
    <row r="5049" customFormat="1" x14ac:dyDescent="0.25"/>
    <row r="5050" customFormat="1" x14ac:dyDescent="0.25"/>
    <row r="5051" customFormat="1" x14ac:dyDescent="0.25"/>
    <row r="5052" customFormat="1" x14ac:dyDescent="0.25"/>
    <row r="5053" customFormat="1" x14ac:dyDescent="0.25"/>
    <row r="5054" customFormat="1" x14ac:dyDescent="0.25"/>
    <row r="5055" customFormat="1" x14ac:dyDescent="0.25"/>
    <row r="5056" customFormat="1" x14ac:dyDescent="0.25"/>
    <row r="5057" customFormat="1" x14ac:dyDescent="0.25"/>
    <row r="5058" customFormat="1" x14ac:dyDescent="0.25"/>
    <row r="5059" customFormat="1" x14ac:dyDescent="0.25"/>
    <row r="5060" customFormat="1" x14ac:dyDescent="0.25"/>
    <row r="5061" customFormat="1" x14ac:dyDescent="0.25"/>
    <row r="5062" customFormat="1" x14ac:dyDescent="0.25"/>
    <row r="5063" customFormat="1" x14ac:dyDescent="0.25"/>
    <row r="5064" customFormat="1" x14ac:dyDescent="0.25"/>
    <row r="5065" customFormat="1" x14ac:dyDescent="0.25"/>
    <row r="5066" customFormat="1" x14ac:dyDescent="0.25"/>
    <row r="5067" customFormat="1" x14ac:dyDescent="0.25"/>
    <row r="5068" customFormat="1" x14ac:dyDescent="0.25"/>
    <row r="5069" customFormat="1" x14ac:dyDescent="0.25"/>
    <row r="5070" customFormat="1" x14ac:dyDescent="0.25"/>
    <row r="5071" customFormat="1" x14ac:dyDescent="0.25"/>
    <row r="5072" customFormat="1" x14ac:dyDescent="0.25"/>
    <row r="5073" customFormat="1" x14ac:dyDescent="0.25"/>
    <row r="5074" customFormat="1" x14ac:dyDescent="0.25"/>
    <row r="5075" customFormat="1" x14ac:dyDescent="0.25"/>
    <row r="5076" customFormat="1" x14ac:dyDescent="0.25"/>
    <row r="5077" customFormat="1" x14ac:dyDescent="0.25"/>
    <row r="5078" customFormat="1" x14ac:dyDescent="0.25"/>
    <row r="5079" customFormat="1" x14ac:dyDescent="0.25"/>
    <row r="5080" customFormat="1" x14ac:dyDescent="0.25"/>
    <row r="5081" customFormat="1" x14ac:dyDescent="0.25"/>
    <row r="5082" customFormat="1" x14ac:dyDescent="0.25"/>
    <row r="5083" customFormat="1" x14ac:dyDescent="0.25"/>
    <row r="5084" customFormat="1" x14ac:dyDescent="0.25"/>
    <row r="5085" customFormat="1" x14ac:dyDescent="0.25"/>
    <row r="5086" customFormat="1" x14ac:dyDescent="0.25"/>
    <row r="5087" customFormat="1" x14ac:dyDescent="0.25"/>
    <row r="5088" customFormat="1" x14ac:dyDescent="0.25"/>
    <row r="5089" customFormat="1" x14ac:dyDescent="0.25"/>
    <row r="5090" customFormat="1" x14ac:dyDescent="0.25"/>
    <row r="5091" customFormat="1" x14ac:dyDescent="0.25"/>
    <row r="5092" customFormat="1" x14ac:dyDescent="0.25"/>
    <row r="5093" customFormat="1" x14ac:dyDescent="0.25"/>
    <row r="5094" customFormat="1" x14ac:dyDescent="0.25"/>
    <row r="5095" customFormat="1" x14ac:dyDescent="0.25"/>
    <row r="5096" customFormat="1" x14ac:dyDescent="0.25"/>
    <row r="5097" customFormat="1" x14ac:dyDescent="0.25"/>
    <row r="5098" customFormat="1" x14ac:dyDescent="0.25"/>
    <row r="5099" customFormat="1" x14ac:dyDescent="0.25"/>
    <row r="5100" customFormat="1" x14ac:dyDescent="0.25"/>
    <row r="5101" customFormat="1" x14ac:dyDescent="0.25"/>
    <row r="5102" customFormat="1" x14ac:dyDescent="0.25"/>
    <row r="5103" customFormat="1" x14ac:dyDescent="0.25"/>
    <row r="5104" customFormat="1" x14ac:dyDescent="0.25"/>
    <row r="5105" customFormat="1" x14ac:dyDescent="0.25"/>
    <row r="5106" customFormat="1" x14ac:dyDescent="0.25"/>
    <row r="5107" customFormat="1" x14ac:dyDescent="0.25"/>
    <row r="5108" customFormat="1" x14ac:dyDescent="0.25"/>
    <row r="5109" customFormat="1" x14ac:dyDescent="0.25"/>
    <row r="5110" customFormat="1" x14ac:dyDescent="0.25"/>
    <row r="5111" customFormat="1" x14ac:dyDescent="0.25"/>
    <row r="5112" customFormat="1" x14ac:dyDescent="0.25"/>
    <row r="5113" customFormat="1" x14ac:dyDescent="0.25"/>
    <row r="5114" customFormat="1" x14ac:dyDescent="0.25"/>
    <row r="5115" customFormat="1" x14ac:dyDescent="0.25"/>
    <row r="5116" customFormat="1" x14ac:dyDescent="0.25"/>
    <row r="5117" customFormat="1" x14ac:dyDescent="0.25"/>
    <row r="5118" customFormat="1" x14ac:dyDescent="0.25"/>
    <row r="5119" customFormat="1" x14ac:dyDescent="0.25"/>
    <row r="5120" customFormat="1" x14ac:dyDescent="0.25"/>
    <row r="5121" customFormat="1" x14ac:dyDescent="0.25"/>
    <row r="5122" customFormat="1" x14ac:dyDescent="0.25"/>
    <row r="5123" customFormat="1" x14ac:dyDescent="0.25"/>
    <row r="5124" customFormat="1" x14ac:dyDescent="0.25"/>
    <row r="5125" customFormat="1" x14ac:dyDescent="0.25"/>
    <row r="5126" customFormat="1" x14ac:dyDescent="0.25"/>
    <row r="5127" customFormat="1" x14ac:dyDescent="0.25"/>
    <row r="5128" customFormat="1" x14ac:dyDescent="0.25"/>
    <row r="5129" customFormat="1" x14ac:dyDescent="0.25"/>
    <row r="5130" customFormat="1" x14ac:dyDescent="0.25"/>
    <row r="5131" customFormat="1" x14ac:dyDescent="0.25"/>
    <row r="5132" customFormat="1" x14ac:dyDescent="0.25"/>
    <row r="5133" customFormat="1" x14ac:dyDescent="0.25"/>
    <row r="5134" customFormat="1" x14ac:dyDescent="0.25"/>
    <row r="5135" customFormat="1" x14ac:dyDescent="0.25"/>
    <row r="5136" customFormat="1" x14ac:dyDescent="0.25"/>
    <row r="5137" customFormat="1" x14ac:dyDescent="0.25"/>
    <row r="5138" customFormat="1" x14ac:dyDescent="0.25"/>
    <row r="5139" customFormat="1" x14ac:dyDescent="0.25"/>
    <row r="5140" customFormat="1" x14ac:dyDescent="0.25"/>
    <row r="5141" customFormat="1" x14ac:dyDescent="0.25"/>
    <row r="5142" customFormat="1" x14ac:dyDescent="0.25"/>
    <row r="5143" customFormat="1" x14ac:dyDescent="0.25"/>
    <row r="5144" customFormat="1" x14ac:dyDescent="0.25"/>
    <row r="5145" customFormat="1" x14ac:dyDescent="0.25"/>
    <row r="5146" customFormat="1" x14ac:dyDescent="0.25"/>
    <row r="5147" customFormat="1" x14ac:dyDescent="0.25"/>
    <row r="5148" customFormat="1" x14ac:dyDescent="0.25"/>
    <row r="5149" customFormat="1" x14ac:dyDescent="0.25"/>
    <row r="5150" customFormat="1" x14ac:dyDescent="0.25"/>
    <row r="5151" customFormat="1" x14ac:dyDescent="0.25"/>
    <row r="5152" customFormat="1" x14ac:dyDescent="0.25"/>
    <row r="5153" customFormat="1" x14ac:dyDescent="0.25"/>
    <row r="5154" customFormat="1" x14ac:dyDescent="0.25"/>
    <row r="5155" customFormat="1" x14ac:dyDescent="0.25"/>
    <row r="5156" customFormat="1" x14ac:dyDescent="0.25"/>
    <row r="5157" customFormat="1" x14ac:dyDescent="0.25"/>
    <row r="5158" customFormat="1" x14ac:dyDescent="0.25"/>
    <row r="5159" customFormat="1" x14ac:dyDescent="0.25"/>
    <row r="5160" customFormat="1" x14ac:dyDescent="0.25"/>
    <row r="5161" customFormat="1" x14ac:dyDescent="0.25"/>
    <row r="5162" customFormat="1" x14ac:dyDescent="0.25"/>
    <row r="5163" customFormat="1" x14ac:dyDescent="0.25"/>
    <row r="5164" customFormat="1" x14ac:dyDescent="0.25"/>
    <row r="5165" customFormat="1" x14ac:dyDescent="0.25"/>
    <row r="5166" customFormat="1" x14ac:dyDescent="0.25"/>
    <row r="5167" customFormat="1" x14ac:dyDescent="0.25"/>
    <row r="5168" customFormat="1" x14ac:dyDescent="0.25"/>
    <row r="5169" customFormat="1" x14ac:dyDescent="0.25"/>
    <row r="5170" customFormat="1" x14ac:dyDescent="0.25"/>
    <row r="5171" customFormat="1" x14ac:dyDescent="0.25"/>
    <row r="5172" customFormat="1" x14ac:dyDescent="0.25"/>
    <row r="5173" customFormat="1" x14ac:dyDescent="0.25"/>
    <row r="5174" customFormat="1" x14ac:dyDescent="0.25"/>
    <row r="5175" customFormat="1" x14ac:dyDescent="0.25"/>
    <row r="5176" customFormat="1" x14ac:dyDescent="0.25"/>
    <row r="5177" customFormat="1" x14ac:dyDescent="0.25"/>
    <row r="5178" customFormat="1" x14ac:dyDescent="0.25"/>
    <row r="5179" customFormat="1" x14ac:dyDescent="0.25"/>
    <row r="5180" customFormat="1" x14ac:dyDescent="0.25"/>
    <row r="5181" customFormat="1" x14ac:dyDescent="0.25"/>
    <row r="5182" customFormat="1" x14ac:dyDescent="0.25"/>
    <row r="5183" customFormat="1" x14ac:dyDescent="0.25"/>
    <row r="5184" customFormat="1" x14ac:dyDescent="0.25"/>
    <row r="5185" customFormat="1" x14ac:dyDescent="0.25"/>
    <row r="5186" customFormat="1" x14ac:dyDescent="0.25"/>
    <row r="5187" customFormat="1" x14ac:dyDescent="0.25"/>
    <row r="5188" customFormat="1" x14ac:dyDescent="0.25"/>
    <row r="5189" customFormat="1" x14ac:dyDescent="0.25"/>
    <row r="5190" customFormat="1" x14ac:dyDescent="0.25"/>
    <row r="5191" customFormat="1" x14ac:dyDescent="0.25"/>
    <row r="5192" customFormat="1" x14ac:dyDescent="0.25"/>
    <row r="5193" customFormat="1" x14ac:dyDescent="0.25"/>
    <row r="5194" customFormat="1" x14ac:dyDescent="0.25"/>
    <row r="5195" customFormat="1" x14ac:dyDescent="0.25"/>
    <row r="5196" customFormat="1" x14ac:dyDescent="0.25"/>
    <row r="5197" customFormat="1" x14ac:dyDescent="0.25"/>
    <row r="5198" customFormat="1" x14ac:dyDescent="0.25"/>
    <row r="5199" customFormat="1" x14ac:dyDescent="0.25"/>
    <row r="5200" customFormat="1" x14ac:dyDescent="0.25"/>
    <row r="5201" customFormat="1" x14ac:dyDescent="0.25"/>
    <row r="5202" customFormat="1" x14ac:dyDescent="0.25"/>
    <row r="5203" customFormat="1" x14ac:dyDescent="0.25"/>
    <row r="5204" customFormat="1" x14ac:dyDescent="0.25"/>
    <row r="5205" customFormat="1" x14ac:dyDescent="0.25"/>
    <row r="5206" customFormat="1" x14ac:dyDescent="0.25"/>
    <row r="5207" customFormat="1" x14ac:dyDescent="0.25"/>
    <row r="5208" customFormat="1" x14ac:dyDescent="0.25"/>
    <row r="5209" customFormat="1" x14ac:dyDescent="0.25"/>
    <row r="5210" customFormat="1" x14ac:dyDescent="0.25"/>
    <row r="5211" customFormat="1" x14ac:dyDescent="0.25"/>
    <row r="5212" customFormat="1" x14ac:dyDescent="0.25"/>
    <row r="5213" customFormat="1" x14ac:dyDescent="0.25"/>
    <row r="5214" customFormat="1" x14ac:dyDescent="0.25"/>
    <row r="5215" customFormat="1" x14ac:dyDescent="0.25"/>
    <row r="5216" customFormat="1" x14ac:dyDescent="0.25"/>
    <row r="5217" customFormat="1" x14ac:dyDescent="0.25"/>
    <row r="5218" customFormat="1" x14ac:dyDescent="0.25"/>
    <row r="5219" customFormat="1" x14ac:dyDescent="0.25"/>
    <row r="5220" customFormat="1" x14ac:dyDescent="0.25"/>
    <row r="5221" customFormat="1" x14ac:dyDescent="0.25"/>
    <row r="5222" customFormat="1" x14ac:dyDescent="0.25"/>
    <row r="5223" customFormat="1" x14ac:dyDescent="0.25"/>
    <row r="5224" customFormat="1" x14ac:dyDescent="0.25"/>
    <row r="5225" customFormat="1" x14ac:dyDescent="0.25"/>
    <row r="5226" customFormat="1" x14ac:dyDescent="0.25"/>
    <row r="5227" customFormat="1" x14ac:dyDescent="0.25"/>
    <row r="5228" customFormat="1" x14ac:dyDescent="0.25"/>
    <row r="5229" customFormat="1" x14ac:dyDescent="0.25"/>
    <row r="5230" customFormat="1" x14ac:dyDescent="0.25"/>
    <row r="5231" customFormat="1" x14ac:dyDescent="0.25"/>
    <row r="5232" customFormat="1" x14ac:dyDescent="0.25"/>
    <row r="5233" customFormat="1" x14ac:dyDescent="0.25"/>
    <row r="5234" customFormat="1" x14ac:dyDescent="0.25"/>
    <row r="5235" customFormat="1" x14ac:dyDescent="0.25"/>
    <row r="5236" customFormat="1" x14ac:dyDescent="0.25"/>
    <row r="5237" customFormat="1" x14ac:dyDescent="0.25"/>
    <row r="5238" customFormat="1" x14ac:dyDescent="0.25"/>
    <row r="5239" customFormat="1" x14ac:dyDescent="0.25"/>
    <row r="5240" customFormat="1" x14ac:dyDescent="0.25"/>
    <row r="5241" customFormat="1" x14ac:dyDescent="0.25"/>
    <row r="5242" customFormat="1" x14ac:dyDescent="0.25"/>
    <row r="5243" customFormat="1" x14ac:dyDescent="0.25"/>
    <row r="5244" customFormat="1" x14ac:dyDescent="0.25"/>
    <row r="5245" customFormat="1" x14ac:dyDescent="0.25"/>
    <row r="5246" customFormat="1" x14ac:dyDescent="0.25"/>
    <row r="5247" customFormat="1" x14ac:dyDescent="0.25"/>
    <row r="5248" customFormat="1" x14ac:dyDescent="0.25"/>
    <row r="5249" customFormat="1" x14ac:dyDescent="0.25"/>
    <row r="5250" customFormat="1" x14ac:dyDescent="0.25"/>
    <row r="5251" customFormat="1" x14ac:dyDescent="0.25"/>
    <row r="5252" customFormat="1" x14ac:dyDescent="0.25"/>
    <row r="5253" customFormat="1" x14ac:dyDescent="0.25"/>
    <row r="5254" customFormat="1" x14ac:dyDescent="0.25"/>
    <row r="5255" customFormat="1" x14ac:dyDescent="0.25"/>
    <row r="5256" customFormat="1" x14ac:dyDescent="0.25"/>
    <row r="5257" customFormat="1" x14ac:dyDescent="0.25"/>
    <row r="5258" customFormat="1" x14ac:dyDescent="0.25"/>
    <row r="5259" customFormat="1" x14ac:dyDescent="0.25"/>
    <row r="5260" customFormat="1" x14ac:dyDescent="0.25"/>
    <row r="5261" customFormat="1" x14ac:dyDescent="0.25"/>
    <row r="5262" customFormat="1" x14ac:dyDescent="0.25"/>
    <row r="5263" customFormat="1" x14ac:dyDescent="0.25"/>
    <row r="5264" customFormat="1" x14ac:dyDescent="0.25"/>
    <row r="5265" customFormat="1" x14ac:dyDescent="0.25"/>
    <row r="5266" customFormat="1" x14ac:dyDescent="0.25"/>
    <row r="5267" customFormat="1" x14ac:dyDescent="0.25"/>
    <row r="5268" customFormat="1" x14ac:dyDescent="0.25"/>
    <row r="5269" customFormat="1" x14ac:dyDescent="0.25"/>
    <row r="5270" customFormat="1" x14ac:dyDescent="0.25"/>
    <row r="5271" customFormat="1" x14ac:dyDescent="0.25"/>
    <row r="5272" customFormat="1" x14ac:dyDescent="0.25"/>
    <row r="5273" customFormat="1" x14ac:dyDescent="0.25"/>
    <row r="5274" customFormat="1" x14ac:dyDescent="0.25"/>
    <row r="5275" customFormat="1" x14ac:dyDescent="0.25"/>
    <row r="5276" customFormat="1" x14ac:dyDescent="0.25"/>
    <row r="5277" customFormat="1" x14ac:dyDescent="0.25"/>
    <row r="5278" customFormat="1" x14ac:dyDescent="0.25"/>
    <row r="5279" customFormat="1" x14ac:dyDescent="0.25"/>
    <row r="5280" customFormat="1" x14ac:dyDescent="0.25"/>
    <row r="5281" customFormat="1" x14ac:dyDescent="0.25"/>
    <row r="5282" customFormat="1" x14ac:dyDescent="0.25"/>
    <row r="5283" customFormat="1" x14ac:dyDescent="0.25"/>
    <row r="5284" customFormat="1" x14ac:dyDescent="0.25"/>
    <row r="5285" customFormat="1" x14ac:dyDescent="0.25"/>
    <row r="5286" customFormat="1" x14ac:dyDescent="0.25"/>
    <row r="5287" customFormat="1" x14ac:dyDescent="0.25"/>
    <row r="5288" customFormat="1" x14ac:dyDescent="0.25"/>
    <row r="5289" customFormat="1" x14ac:dyDescent="0.25"/>
    <row r="5290" customFormat="1" x14ac:dyDescent="0.25"/>
    <row r="5291" customFormat="1" x14ac:dyDescent="0.25"/>
    <row r="5292" customFormat="1" x14ac:dyDescent="0.25"/>
    <row r="5293" customFormat="1" x14ac:dyDescent="0.25"/>
    <row r="5294" customFormat="1" x14ac:dyDescent="0.25"/>
    <row r="5295" customFormat="1" x14ac:dyDescent="0.25"/>
    <row r="5296" customFormat="1" x14ac:dyDescent="0.25"/>
    <row r="5297" customFormat="1" x14ac:dyDescent="0.25"/>
    <row r="5298" customFormat="1" x14ac:dyDescent="0.25"/>
    <row r="5299" customFormat="1" x14ac:dyDescent="0.25"/>
    <row r="5300" customFormat="1" x14ac:dyDescent="0.25"/>
    <row r="5301" customFormat="1" x14ac:dyDescent="0.25"/>
    <row r="5302" customFormat="1" x14ac:dyDescent="0.25"/>
    <row r="5303" customFormat="1" x14ac:dyDescent="0.25"/>
    <row r="5304" customFormat="1" x14ac:dyDescent="0.25"/>
    <row r="5305" customFormat="1" x14ac:dyDescent="0.25"/>
    <row r="5306" customFormat="1" x14ac:dyDescent="0.25"/>
    <row r="5307" customFormat="1" x14ac:dyDescent="0.25"/>
    <row r="5308" customFormat="1" x14ac:dyDescent="0.25"/>
    <row r="5309" customFormat="1" x14ac:dyDescent="0.25"/>
    <row r="5310" customFormat="1" x14ac:dyDescent="0.25"/>
    <row r="5311" customFormat="1" x14ac:dyDescent="0.25"/>
    <row r="5312" customFormat="1" x14ac:dyDescent="0.25"/>
    <row r="5313" customFormat="1" x14ac:dyDescent="0.25"/>
    <row r="5314" customFormat="1" x14ac:dyDescent="0.25"/>
    <row r="5315" customFormat="1" x14ac:dyDescent="0.25"/>
    <row r="5316" customFormat="1" x14ac:dyDescent="0.25"/>
    <row r="5317" customFormat="1" x14ac:dyDescent="0.25"/>
    <row r="5318" customFormat="1" x14ac:dyDescent="0.25"/>
    <row r="5319" customFormat="1" x14ac:dyDescent="0.25"/>
    <row r="5320" customFormat="1" x14ac:dyDescent="0.25"/>
    <row r="5321" customFormat="1" x14ac:dyDescent="0.25"/>
    <row r="5322" customFormat="1" x14ac:dyDescent="0.25"/>
    <row r="5323" customFormat="1" x14ac:dyDescent="0.25"/>
    <row r="5324" customFormat="1" x14ac:dyDescent="0.25"/>
    <row r="5325" customFormat="1" x14ac:dyDescent="0.25"/>
    <row r="5326" customFormat="1" x14ac:dyDescent="0.25"/>
    <row r="5327" customFormat="1" x14ac:dyDescent="0.25"/>
    <row r="5328" customFormat="1" x14ac:dyDescent="0.25"/>
    <row r="5329" customFormat="1" x14ac:dyDescent="0.25"/>
    <row r="5330" customFormat="1" x14ac:dyDescent="0.25"/>
    <row r="5331" customFormat="1" x14ac:dyDescent="0.25"/>
    <row r="5332" customFormat="1" x14ac:dyDescent="0.25"/>
    <row r="5333" customFormat="1" x14ac:dyDescent="0.25"/>
    <row r="5334" customFormat="1" x14ac:dyDescent="0.25"/>
    <row r="5335" customFormat="1" x14ac:dyDescent="0.25"/>
    <row r="5336" customFormat="1" x14ac:dyDescent="0.25"/>
    <row r="5337" customFormat="1" x14ac:dyDescent="0.25"/>
    <row r="5338" customFormat="1" x14ac:dyDescent="0.25"/>
    <row r="5339" customFormat="1" x14ac:dyDescent="0.25"/>
    <row r="5340" customFormat="1" x14ac:dyDescent="0.25"/>
    <row r="5341" customFormat="1" x14ac:dyDescent="0.25"/>
    <row r="5342" customFormat="1" x14ac:dyDescent="0.25"/>
    <row r="5343" customFormat="1" x14ac:dyDescent="0.25"/>
    <row r="5344" customFormat="1" x14ac:dyDescent="0.25"/>
    <row r="5345" customFormat="1" x14ac:dyDescent="0.25"/>
    <row r="5346" customFormat="1" x14ac:dyDescent="0.25"/>
    <row r="5347" customFormat="1" x14ac:dyDescent="0.25"/>
    <row r="5348" customFormat="1" x14ac:dyDescent="0.25"/>
    <row r="5349" customFormat="1" x14ac:dyDescent="0.25"/>
    <row r="5350" customFormat="1" x14ac:dyDescent="0.25"/>
    <row r="5351" customFormat="1" x14ac:dyDescent="0.25"/>
    <row r="5352" customFormat="1" x14ac:dyDescent="0.25"/>
    <row r="5353" customFormat="1" x14ac:dyDescent="0.25"/>
    <row r="5354" customFormat="1" x14ac:dyDescent="0.25"/>
    <row r="5355" customFormat="1" x14ac:dyDescent="0.25"/>
    <row r="5356" customFormat="1" x14ac:dyDescent="0.25"/>
    <row r="5357" customFormat="1" x14ac:dyDescent="0.25"/>
    <row r="5358" customFormat="1" x14ac:dyDescent="0.25"/>
    <row r="5359" customFormat="1" x14ac:dyDescent="0.25"/>
    <row r="5360" customFormat="1" x14ac:dyDescent="0.25"/>
    <row r="5361" customFormat="1" x14ac:dyDescent="0.25"/>
    <row r="5362" customFormat="1" x14ac:dyDescent="0.25"/>
    <row r="5363" customFormat="1" x14ac:dyDescent="0.25"/>
    <row r="5364" customFormat="1" x14ac:dyDescent="0.25"/>
    <row r="5365" customFormat="1" x14ac:dyDescent="0.25"/>
    <row r="5366" customFormat="1" x14ac:dyDescent="0.25"/>
    <row r="5367" customFormat="1" x14ac:dyDescent="0.25"/>
    <row r="5368" customFormat="1" x14ac:dyDescent="0.25"/>
    <row r="5369" customFormat="1" x14ac:dyDescent="0.25"/>
    <row r="5370" customFormat="1" x14ac:dyDescent="0.25"/>
    <row r="5371" customFormat="1" x14ac:dyDescent="0.25"/>
    <row r="5372" customFormat="1" x14ac:dyDescent="0.25"/>
    <row r="5373" customFormat="1" x14ac:dyDescent="0.25"/>
    <row r="5374" customFormat="1" x14ac:dyDescent="0.25"/>
    <row r="5375" customFormat="1" x14ac:dyDescent="0.25"/>
    <row r="5376" customFormat="1" x14ac:dyDescent="0.25"/>
    <row r="5377" customFormat="1" x14ac:dyDescent="0.25"/>
    <row r="5378" customFormat="1" x14ac:dyDescent="0.25"/>
    <row r="5379" customFormat="1" x14ac:dyDescent="0.25"/>
    <row r="5380" customFormat="1" x14ac:dyDescent="0.25"/>
    <row r="5381" customFormat="1" x14ac:dyDescent="0.25"/>
    <row r="5382" customFormat="1" x14ac:dyDescent="0.25"/>
    <row r="5383" customFormat="1" x14ac:dyDescent="0.25"/>
    <row r="5384" customFormat="1" x14ac:dyDescent="0.25"/>
    <row r="5385" customFormat="1" x14ac:dyDescent="0.25"/>
    <row r="5386" customFormat="1" x14ac:dyDescent="0.25"/>
    <row r="5387" customFormat="1" x14ac:dyDescent="0.25"/>
    <row r="5388" customFormat="1" x14ac:dyDescent="0.25"/>
    <row r="5389" customFormat="1" x14ac:dyDescent="0.25"/>
    <row r="5390" customFormat="1" x14ac:dyDescent="0.25"/>
    <row r="5391" customFormat="1" x14ac:dyDescent="0.25"/>
    <row r="5392" customFormat="1" x14ac:dyDescent="0.25"/>
    <row r="5393" customFormat="1" x14ac:dyDescent="0.25"/>
    <row r="5394" customFormat="1" x14ac:dyDescent="0.25"/>
    <row r="5395" customFormat="1" x14ac:dyDescent="0.25"/>
    <row r="5396" customFormat="1" x14ac:dyDescent="0.25"/>
    <row r="5397" customFormat="1" x14ac:dyDescent="0.25"/>
    <row r="5398" customFormat="1" x14ac:dyDescent="0.25"/>
    <row r="5399" customFormat="1" x14ac:dyDescent="0.25"/>
    <row r="5400" customFormat="1" x14ac:dyDescent="0.25"/>
    <row r="5401" customFormat="1" x14ac:dyDescent="0.25"/>
    <row r="5402" customFormat="1" x14ac:dyDescent="0.25"/>
    <row r="5403" customFormat="1" x14ac:dyDescent="0.25"/>
    <row r="5404" customFormat="1" x14ac:dyDescent="0.25"/>
    <row r="5405" customFormat="1" x14ac:dyDescent="0.25"/>
    <row r="5406" customFormat="1" x14ac:dyDescent="0.25"/>
    <row r="5407" customFormat="1" x14ac:dyDescent="0.25"/>
    <row r="5408" customFormat="1" x14ac:dyDescent="0.25"/>
    <row r="5409" customFormat="1" x14ac:dyDescent="0.25"/>
    <row r="5410" customFormat="1" x14ac:dyDescent="0.25"/>
    <row r="5411" customFormat="1" x14ac:dyDescent="0.25"/>
    <row r="5412" customFormat="1" x14ac:dyDescent="0.25"/>
    <row r="5413" customFormat="1" x14ac:dyDescent="0.25"/>
    <row r="5414" customFormat="1" x14ac:dyDescent="0.25"/>
    <row r="5415" customFormat="1" x14ac:dyDescent="0.25"/>
    <row r="5416" customFormat="1" x14ac:dyDescent="0.25"/>
    <row r="5417" customFormat="1" x14ac:dyDescent="0.25"/>
    <row r="5418" customFormat="1" x14ac:dyDescent="0.25"/>
    <row r="5419" customFormat="1" x14ac:dyDescent="0.25"/>
    <row r="5420" customFormat="1" x14ac:dyDescent="0.25"/>
    <row r="5421" customFormat="1" x14ac:dyDescent="0.25"/>
    <row r="5422" customFormat="1" x14ac:dyDescent="0.25"/>
    <row r="5423" customFormat="1" x14ac:dyDescent="0.25"/>
    <row r="5424" customFormat="1" x14ac:dyDescent="0.25"/>
    <row r="5425" customFormat="1" x14ac:dyDescent="0.25"/>
    <row r="5426" customFormat="1" x14ac:dyDescent="0.25"/>
    <row r="5427" customFormat="1" x14ac:dyDescent="0.25"/>
    <row r="5428" customFormat="1" x14ac:dyDescent="0.25"/>
    <row r="5429" customFormat="1" x14ac:dyDescent="0.25"/>
    <row r="5430" customFormat="1" x14ac:dyDescent="0.25"/>
    <row r="5431" customFormat="1" x14ac:dyDescent="0.25"/>
    <row r="5432" customFormat="1" x14ac:dyDescent="0.25"/>
    <row r="5433" customFormat="1" x14ac:dyDescent="0.25"/>
    <row r="5434" customFormat="1" x14ac:dyDescent="0.25"/>
    <row r="5435" customFormat="1" x14ac:dyDescent="0.25"/>
    <row r="5436" customFormat="1" x14ac:dyDescent="0.25"/>
    <row r="5437" customFormat="1" x14ac:dyDescent="0.25"/>
    <row r="5438" customFormat="1" x14ac:dyDescent="0.25"/>
    <row r="5439" customFormat="1" x14ac:dyDescent="0.25"/>
    <row r="5440" customFormat="1" x14ac:dyDescent="0.25"/>
    <row r="5441" customFormat="1" x14ac:dyDescent="0.25"/>
    <row r="5442" customFormat="1" x14ac:dyDescent="0.25"/>
    <row r="5443" customFormat="1" x14ac:dyDescent="0.25"/>
    <row r="5444" customFormat="1" x14ac:dyDescent="0.25"/>
    <row r="5445" customFormat="1" x14ac:dyDescent="0.25"/>
    <row r="5446" customFormat="1" x14ac:dyDescent="0.25"/>
    <row r="5447" customFormat="1" x14ac:dyDescent="0.25"/>
    <row r="5448" customFormat="1" x14ac:dyDescent="0.25"/>
    <row r="5449" customFormat="1" x14ac:dyDescent="0.25"/>
    <row r="5450" customFormat="1" x14ac:dyDescent="0.25"/>
    <row r="5451" customFormat="1" x14ac:dyDescent="0.25"/>
    <row r="5452" customFormat="1" x14ac:dyDescent="0.25"/>
    <row r="5453" customFormat="1" x14ac:dyDescent="0.25"/>
    <row r="5454" customFormat="1" x14ac:dyDescent="0.25"/>
    <row r="5455" customFormat="1" x14ac:dyDescent="0.25"/>
    <row r="5456" customFormat="1" x14ac:dyDescent="0.25"/>
    <row r="5457" customFormat="1" x14ac:dyDescent="0.25"/>
    <row r="5458" customFormat="1" x14ac:dyDescent="0.25"/>
    <row r="5459" customFormat="1" x14ac:dyDescent="0.25"/>
    <row r="5460" customFormat="1" x14ac:dyDescent="0.25"/>
    <row r="5461" customFormat="1" x14ac:dyDescent="0.25"/>
    <row r="5462" customFormat="1" x14ac:dyDescent="0.25"/>
    <row r="5463" customFormat="1" x14ac:dyDescent="0.25"/>
    <row r="5464" customFormat="1" x14ac:dyDescent="0.25"/>
    <row r="5465" customFormat="1" x14ac:dyDescent="0.25"/>
    <row r="5466" customFormat="1" x14ac:dyDescent="0.25"/>
    <row r="5467" customFormat="1" x14ac:dyDescent="0.25"/>
    <row r="5468" customFormat="1" x14ac:dyDescent="0.25"/>
    <row r="5469" customFormat="1" x14ac:dyDescent="0.25"/>
    <row r="5470" customFormat="1" x14ac:dyDescent="0.25"/>
    <row r="5471" customFormat="1" x14ac:dyDescent="0.25"/>
    <row r="5472" customFormat="1" x14ac:dyDescent="0.25"/>
    <row r="5473" customFormat="1" x14ac:dyDescent="0.25"/>
    <row r="5474" customFormat="1" x14ac:dyDescent="0.25"/>
    <row r="5475" customFormat="1" x14ac:dyDescent="0.25"/>
    <row r="5476" customFormat="1" x14ac:dyDescent="0.25"/>
    <row r="5477" customFormat="1" x14ac:dyDescent="0.25"/>
    <row r="5478" customFormat="1" x14ac:dyDescent="0.25"/>
    <row r="5479" customFormat="1" x14ac:dyDescent="0.25"/>
    <row r="5480" customFormat="1" x14ac:dyDescent="0.25"/>
    <row r="5481" customFormat="1" x14ac:dyDescent="0.25"/>
    <row r="5482" customFormat="1" x14ac:dyDescent="0.25"/>
    <row r="5483" customFormat="1" x14ac:dyDescent="0.25"/>
    <row r="5484" customFormat="1" x14ac:dyDescent="0.25"/>
    <row r="5485" customFormat="1" x14ac:dyDescent="0.25"/>
    <row r="5486" customFormat="1" x14ac:dyDescent="0.25"/>
    <row r="5487" customFormat="1" x14ac:dyDescent="0.25"/>
    <row r="5488" customFormat="1" x14ac:dyDescent="0.25"/>
    <row r="5489" customFormat="1" x14ac:dyDescent="0.25"/>
    <row r="5490" customFormat="1" x14ac:dyDescent="0.25"/>
    <row r="5491" customFormat="1" x14ac:dyDescent="0.25"/>
    <row r="5492" customFormat="1" x14ac:dyDescent="0.25"/>
    <row r="5493" customFormat="1" x14ac:dyDescent="0.25"/>
    <row r="5494" customFormat="1" x14ac:dyDescent="0.25"/>
    <row r="5495" customFormat="1" x14ac:dyDescent="0.25"/>
    <row r="5496" customFormat="1" x14ac:dyDescent="0.25"/>
    <row r="5497" customFormat="1" x14ac:dyDescent="0.25"/>
    <row r="5498" customFormat="1" x14ac:dyDescent="0.25"/>
    <row r="5499" customFormat="1" x14ac:dyDescent="0.25"/>
    <row r="5500" customFormat="1" x14ac:dyDescent="0.25"/>
    <row r="5501" customFormat="1" x14ac:dyDescent="0.25"/>
    <row r="5502" customFormat="1" x14ac:dyDescent="0.25"/>
    <row r="5503" customFormat="1" x14ac:dyDescent="0.25"/>
    <row r="5504" customFormat="1" x14ac:dyDescent="0.25"/>
    <row r="5505" customFormat="1" x14ac:dyDescent="0.25"/>
    <row r="5506" customFormat="1" x14ac:dyDescent="0.25"/>
    <row r="5507" customFormat="1" x14ac:dyDescent="0.25"/>
    <row r="5508" customFormat="1" x14ac:dyDescent="0.25"/>
    <row r="5509" customFormat="1" x14ac:dyDescent="0.25"/>
    <row r="5510" customFormat="1" x14ac:dyDescent="0.25"/>
    <row r="5511" customFormat="1" x14ac:dyDescent="0.25"/>
    <row r="5512" customFormat="1" x14ac:dyDescent="0.25"/>
    <row r="5513" customFormat="1" x14ac:dyDescent="0.25"/>
    <row r="5514" customFormat="1" x14ac:dyDescent="0.25"/>
    <row r="5515" customFormat="1" x14ac:dyDescent="0.25"/>
    <row r="5516" customFormat="1" x14ac:dyDescent="0.25"/>
    <row r="5517" customFormat="1" x14ac:dyDescent="0.25"/>
    <row r="5518" customFormat="1" x14ac:dyDescent="0.25"/>
    <row r="5519" customFormat="1" x14ac:dyDescent="0.25"/>
    <row r="5520" customFormat="1" x14ac:dyDescent="0.25"/>
    <row r="5521" customFormat="1" x14ac:dyDescent="0.25"/>
    <row r="5522" customFormat="1" x14ac:dyDescent="0.25"/>
    <row r="5523" customFormat="1" x14ac:dyDescent="0.25"/>
    <row r="5524" customFormat="1" x14ac:dyDescent="0.25"/>
    <row r="5525" customFormat="1" x14ac:dyDescent="0.25"/>
    <row r="5526" customFormat="1" x14ac:dyDescent="0.25"/>
    <row r="5527" customFormat="1" x14ac:dyDescent="0.25"/>
    <row r="5528" customFormat="1" x14ac:dyDescent="0.25"/>
    <row r="5529" customFormat="1" x14ac:dyDescent="0.25"/>
    <row r="5530" customFormat="1" x14ac:dyDescent="0.25"/>
    <row r="5531" customFormat="1" x14ac:dyDescent="0.25"/>
    <row r="5532" customFormat="1" x14ac:dyDescent="0.25"/>
    <row r="5533" customFormat="1" x14ac:dyDescent="0.25"/>
    <row r="5534" customFormat="1" x14ac:dyDescent="0.25"/>
    <row r="5535" customFormat="1" x14ac:dyDescent="0.25"/>
    <row r="5536" customFormat="1" x14ac:dyDescent="0.25"/>
    <row r="5537" customFormat="1" x14ac:dyDescent="0.25"/>
    <row r="5538" customFormat="1" x14ac:dyDescent="0.25"/>
    <row r="5539" customFormat="1" x14ac:dyDescent="0.25"/>
    <row r="5540" customFormat="1" x14ac:dyDescent="0.25"/>
    <row r="5541" customFormat="1" x14ac:dyDescent="0.25"/>
    <row r="5542" customFormat="1" x14ac:dyDescent="0.25"/>
    <row r="5543" customFormat="1" x14ac:dyDescent="0.25"/>
    <row r="5544" customFormat="1" x14ac:dyDescent="0.25"/>
    <row r="5545" customFormat="1" x14ac:dyDescent="0.25"/>
    <row r="5546" customFormat="1" x14ac:dyDescent="0.25"/>
    <row r="5547" customFormat="1" x14ac:dyDescent="0.25"/>
    <row r="5548" customFormat="1" x14ac:dyDescent="0.25"/>
    <row r="5549" customFormat="1" x14ac:dyDescent="0.25"/>
    <row r="5550" customFormat="1" x14ac:dyDescent="0.25"/>
    <row r="5551" customFormat="1" x14ac:dyDescent="0.25"/>
    <row r="5552" customFormat="1" x14ac:dyDescent="0.25"/>
    <row r="5553" customFormat="1" x14ac:dyDescent="0.25"/>
    <row r="5554" customFormat="1" x14ac:dyDescent="0.25"/>
    <row r="5555" customFormat="1" x14ac:dyDescent="0.25"/>
    <row r="5556" customFormat="1" x14ac:dyDescent="0.25"/>
    <row r="5557" customFormat="1" x14ac:dyDescent="0.25"/>
    <row r="5558" customFormat="1" x14ac:dyDescent="0.25"/>
    <row r="5559" customFormat="1" x14ac:dyDescent="0.25"/>
    <row r="5560" customFormat="1" x14ac:dyDescent="0.25"/>
    <row r="5561" customFormat="1" x14ac:dyDescent="0.25"/>
    <row r="5562" customFormat="1" x14ac:dyDescent="0.25"/>
    <row r="5563" customFormat="1" x14ac:dyDescent="0.25"/>
    <row r="5564" customFormat="1" x14ac:dyDescent="0.25"/>
    <row r="5565" customFormat="1" x14ac:dyDescent="0.25"/>
    <row r="5566" customFormat="1" x14ac:dyDescent="0.25"/>
    <row r="5567" customFormat="1" x14ac:dyDescent="0.25"/>
    <row r="5568" customFormat="1" x14ac:dyDescent="0.25"/>
    <row r="5569" customFormat="1" x14ac:dyDescent="0.25"/>
    <row r="5570" customFormat="1" x14ac:dyDescent="0.25"/>
    <row r="5571" customFormat="1" x14ac:dyDescent="0.25"/>
    <row r="5572" customFormat="1" x14ac:dyDescent="0.25"/>
    <row r="5573" customFormat="1" x14ac:dyDescent="0.25"/>
    <row r="5574" customFormat="1" x14ac:dyDescent="0.25"/>
    <row r="5575" customFormat="1" x14ac:dyDescent="0.25"/>
    <row r="5576" customFormat="1" x14ac:dyDescent="0.25"/>
    <row r="5577" customFormat="1" x14ac:dyDescent="0.25"/>
    <row r="5578" customFormat="1" x14ac:dyDescent="0.25"/>
    <row r="5579" customFormat="1" x14ac:dyDescent="0.25"/>
    <row r="5580" customFormat="1" x14ac:dyDescent="0.25"/>
    <row r="5581" customFormat="1" x14ac:dyDescent="0.25"/>
    <row r="5582" customFormat="1" x14ac:dyDescent="0.25"/>
    <row r="5583" customFormat="1" x14ac:dyDescent="0.25"/>
    <row r="5584" customFormat="1" x14ac:dyDescent="0.25"/>
    <row r="5585" customFormat="1" x14ac:dyDescent="0.25"/>
    <row r="5586" customFormat="1" x14ac:dyDescent="0.25"/>
    <row r="5587" customFormat="1" x14ac:dyDescent="0.25"/>
    <row r="5588" customFormat="1" x14ac:dyDescent="0.25"/>
    <row r="5589" customFormat="1" x14ac:dyDescent="0.25"/>
    <row r="5590" customFormat="1" x14ac:dyDescent="0.25"/>
    <row r="5591" customFormat="1" x14ac:dyDescent="0.25"/>
    <row r="5592" customFormat="1" x14ac:dyDescent="0.25"/>
    <row r="5593" customFormat="1" x14ac:dyDescent="0.25"/>
    <row r="5594" customFormat="1" x14ac:dyDescent="0.25"/>
    <row r="5595" customFormat="1" x14ac:dyDescent="0.25"/>
    <row r="5596" customFormat="1" x14ac:dyDescent="0.25"/>
    <row r="5597" customFormat="1" x14ac:dyDescent="0.25"/>
    <row r="5598" customFormat="1" x14ac:dyDescent="0.25"/>
    <row r="5599" customFormat="1" x14ac:dyDescent="0.25"/>
    <row r="5600" customFormat="1" x14ac:dyDescent="0.25"/>
    <row r="5601" customFormat="1" x14ac:dyDescent="0.25"/>
    <row r="5602" customFormat="1" x14ac:dyDescent="0.25"/>
    <row r="5603" customFormat="1" x14ac:dyDescent="0.25"/>
    <row r="5604" customFormat="1" x14ac:dyDescent="0.25"/>
    <row r="5605" customFormat="1" x14ac:dyDescent="0.25"/>
    <row r="5606" customFormat="1" x14ac:dyDescent="0.25"/>
    <row r="5607" customFormat="1" x14ac:dyDescent="0.25"/>
    <row r="5608" customFormat="1" x14ac:dyDescent="0.25"/>
    <row r="5609" customFormat="1" x14ac:dyDescent="0.25"/>
    <row r="5610" customFormat="1" x14ac:dyDescent="0.25"/>
    <row r="5611" customFormat="1" x14ac:dyDescent="0.25"/>
    <row r="5612" customFormat="1" x14ac:dyDescent="0.25"/>
    <row r="5613" customFormat="1" x14ac:dyDescent="0.25"/>
    <row r="5614" customFormat="1" x14ac:dyDescent="0.25"/>
    <row r="5615" customFormat="1" x14ac:dyDescent="0.25"/>
    <row r="5616" customFormat="1" x14ac:dyDescent="0.25"/>
    <row r="5617" customFormat="1" x14ac:dyDescent="0.25"/>
    <row r="5618" customFormat="1" x14ac:dyDescent="0.25"/>
    <row r="5619" customFormat="1" x14ac:dyDescent="0.25"/>
    <row r="5620" customFormat="1" x14ac:dyDescent="0.25"/>
    <row r="5621" customFormat="1" x14ac:dyDescent="0.25"/>
    <row r="5622" customFormat="1" x14ac:dyDescent="0.25"/>
    <row r="5623" customFormat="1" x14ac:dyDescent="0.25"/>
    <row r="5624" customFormat="1" x14ac:dyDescent="0.25"/>
    <row r="5625" customFormat="1" x14ac:dyDescent="0.25"/>
    <row r="5626" customFormat="1" x14ac:dyDescent="0.25"/>
    <row r="5627" customFormat="1" x14ac:dyDescent="0.25"/>
    <row r="5628" customFormat="1" x14ac:dyDescent="0.25"/>
    <row r="5629" customFormat="1" x14ac:dyDescent="0.25"/>
    <row r="5630" customFormat="1" x14ac:dyDescent="0.25"/>
    <row r="5631" customFormat="1" x14ac:dyDescent="0.25"/>
    <row r="5632" customFormat="1" x14ac:dyDescent="0.25"/>
    <row r="5633" customFormat="1" x14ac:dyDescent="0.25"/>
    <row r="5634" customFormat="1" x14ac:dyDescent="0.25"/>
    <row r="5635" customFormat="1" x14ac:dyDescent="0.25"/>
    <row r="5636" customFormat="1" x14ac:dyDescent="0.25"/>
    <row r="5637" customFormat="1" x14ac:dyDescent="0.25"/>
    <row r="5638" customFormat="1" x14ac:dyDescent="0.25"/>
    <row r="5639" customFormat="1" x14ac:dyDescent="0.25"/>
    <row r="5640" customFormat="1" x14ac:dyDescent="0.25"/>
    <row r="5641" customFormat="1" x14ac:dyDescent="0.25"/>
    <row r="5642" customFormat="1" x14ac:dyDescent="0.25"/>
    <row r="5643" customFormat="1" x14ac:dyDescent="0.25"/>
    <row r="5644" customFormat="1" x14ac:dyDescent="0.25"/>
    <row r="5645" customFormat="1" x14ac:dyDescent="0.25"/>
    <row r="5646" customFormat="1" x14ac:dyDescent="0.25"/>
    <row r="5647" customFormat="1" x14ac:dyDescent="0.25"/>
    <row r="5648" customFormat="1" x14ac:dyDescent="0.25"/>
    <row r="5649" customFormat="1" x14ac:dyDescent="0.25"/>
    <row r="5650" customFormat="1" x14ac:dyDescent="0.25"/>
    <row r="5651" customFormat="1" x14ac:dyDescent="0.25"/>
    <row r="5652" customFormat="1" x14ac:dyDescent="0.25"/>
    <row r="5653" customFormat="1" x14ac:dyDescent="0.25"/>
    <row r="5654" customFormat="1" x14ac:dyDescent="0.25"/>
    <row r="5655" customFormat="1" x14ac:dyDescent="0.25"/>
    <row r="5656" customFormat="1" x14ac:dyDescent="0.25"/>
    <row r="5657" customFormat="1" x14ac:dyDescent="0.25"/>
    <row r="5658" customFormat="1" x14ac:dyDescent="0.25"/>
    <row r="5659" customFormat="1" x14ac:dyDescent="0.25"/>
    <row r="5660" customFormat="1" x14ac:dyDescent="0.25"/>
    <row r="5661" customFormat="1" x14ac:dyDescent="0.25"/>
    <row r="5662" customFormat="1" x14ac:dyDescent="0.25"/>
    <row r="5663" customFormat="1" x14ac:dyDescent="0.25"/>
    <row r="5664" customFormat="1" x14ac:dyDescent="0.25"/>
    <row r="5665" customFormat="1" x14ac:dyDescent="0.25"/>
    <row r="5666" customFormat="1" x14ac:dyDescent="0.25"/>
    <row r="5667" customFormat="1" x14ac:dyDescent="0.25"/>
    <row r="5668" customFormat="1" x14ac:dyDescent="0.25"/>
    <row r="5669" customFormat="1" x14ac:dyDescent="0.25"/>
    <row r="5670" customFormat="1" x14ac:dyDescent="0.25"/>
    <row r="5671" customFormat="1" x14ac:dyDescent="0.25"/>
    <row r="5672" customFormat="1" x14ac:dyDescent="0.25"/>
    <row r="5673" customFormat="1" x14ac:dyDescent="0.25"/>
    <row r="5674" customFormat="1" x14ac:dyDescent="0.25"/>
    <row r="5675" customFormat="1" x14ac:dyDescent="0.25"/>
    <row r="5676" customFormat="1" x14ac:dyDescent="0.25"/>
    <row r="5677" customFormat="1" x14ac:dyDescent="0.25"/>
    <row r="5678" customFormat="1" x14ac:dyDescent="0.25"/>
    <row r="5679" customFormat="1" x14ac:dyDescent="0.25"/>
    <row r="5680" customFormat="1" x14ac:dyDescent="0.25"/>
    <row r="5681" customFormat="1" x14ac:dyDescent="0.25"/>
    <row r="5682" customFormat="1" x14ac:dyDescent="0.25"/>
    <row r="5683" customFormat="1" x14ac:dyDescent="0.25"/>
    <row r="5684" customFormat="1" x14ac:dyDescent="0.25"/>
    <row r="5685" customFormat="1" x14ac:dyDescent="0.25"/>
    <row r="5686" customFormat="1" x14ac:dyDescent="0.25"/>
    <row r="5687" customFormat="1" x14ac:dyDescent="0.25"/>
    <row r="5688" customFormat="1" x14ac:dyDescent="0.25"/>
    <row r="5689" customFormat="1" x14ac:dyDescent="0.25"/>
    <row r="5690" customFormat="1" x14ac:dyDescent="0.25"/>
    <row r="5691" customFormat="1" x14ac:dyDescent="0.25"/>
    <row r="5692" customFormat="1" x14ac:dyDescent="0.25"/>
    <row r="5693" customFormat="1" x14ac:dyDescent="0.25"/>
    <row r="5694" customFormat="1" x14ac:dyDescent="0.25"/>
    <row r="5695" customFormat="1" x14ac:dyDescent="0.25"/>
    <row r="5696" customFormat="1" x14ac:dyDescent="0.25"/>
    <row r="5697" customFormat="1" x14ac:dyDescent="0.25"/>
    <row r="5698" customFormat="1" x14ac:dyDescent="0.25"/>
    <row r="5699" customFormat="1" x14ac:dyDescent="0.25"/>
    <row r="5700" customFormat="1" x14ac:dyDescent="0.25"/>
    <row r="5701" customFormat="1" x14ac:dyDescent="0.25"/>
    <row r="5702" customFormat="1" x14ac:dyDescent="0.25"/>
    <row r="5703" customFormat="1" x14ac:dyDescent="0.25"/>
    <row r="5704" customFormat="1" x14ac:dyDescent="0.25"/>
    <row r="5705" customFormat="1" x14ac:dyDescent="0.25"/>
    <row r="5706" customFormat="1" x14ac:dyDescent="0.25"/>
    <row r="5707" customFormat="1" x14ac:dyDescent="0.25"/>
    <row r="5708" customFormat="1" x14ac:dyDescent="0.25"/>
    <row r="5709" customFormat="1" x14ac:dyDescent="0.25"/>
    <row r="5710" customFormat="1" x14ac:dyDescent="0.25"/>
    <row r="5711" customFormat="1" x14ac:dyDescent="0.25"/>
    <row r="5712" customFormat="1" x14ac:dyDescent="0.25"/>
    <row r="5713" customFormat="1" x14ac:dyDescent="0.25"/>
    <row r="5714" customFormat="1" x14ac:dyDescent="0.25"/>
    <row r="5715" customFormat="1" x14ac:dyDescent="0.25"/>
    <row r="5716" customFormat="1" x14ac:dyDescent="0.25"/>
    <row r="5717" customFormat="1" x14ac:dyDescent="0.25"/>
    <row r="5718" customFormat="1" x14ac:dyDescent="0.25"/>
    <row r="5719" customFormat="1" x14ac:dyDescent="0.25"/>
    <row r="5720" customFormat="1" x14ac:dyDescent="0.25"/>
    <row r="5721" customFormat="1" x14ac:dyDescent="0.25"/>
    <row r="5722" customFormat="1" x14ac:dyDescent="0.25"/>
    <row r="5723" customFormat="1" x14ac:dyDescent="0.25"/>
    <row r="5724" customFormat="1" x14ac:dyDescent="0.25"/>
    <row r="5725" customFormat="1" x14ac:dyDescent="0.25"/>
    <row r="5726" customFormat="1" x14ac:dyDescent="0.25"/>
    <row r="5727" customFormat="1" x14ac:dyDescent="0.25"/>
    <row r="5728" customFormat="1" x14ac:dyDescent="0.25"/>
    <row r="5729" customFormat="1" x14ac:dyDescent="0.25"/>
    <row r="5730" customFormat="1" x14ac:dyDescent="0.25"/>
    <row r="5731" customFormat="1" x14ac:dyDescent="0.25"/>
    <row r="5732" customFormat="1" x14ac:dyDescent="0.25"/>
    <row r="5733" customFormat="1" x14ac:dyDescent="0.25"/>
    <row r="5734" customFormat="1" x14ac:dyDescent="0.25"/>
    <row r="5735" customFormat="1" x14ac:dyDescent="0.25"/>
    <row r="5736" customFormat="1" x14ac:dyDescent="0.25"/>
    <row r="5737" customFormat="1" x14ac:dyDescent="0.25"/>
    <row r="5738" customFormat="1" x14ac:dyDescent="0.25"/>
    <row r="5739" customFormat="1" x14ac:dyDescent="0.25"/>
    <row r="5740" customFormat="1" x14ac:dyDescent="0.25"/>
    <row r="5741" customFormat="1" x14ac:dyDescent="0.25"/>
    <row r="5742" customFormat="1" x14ac:dyDescent="0.25"/>
    <row r="5743" customFormat="1" x14ac:dyDescent="0.25"/>
    <row r="5744" customFormat="1" x14ac:dyDescent="0.25"/>
    <row r="5745" customFormat="1" x14ac:dyDescent="0.25"/>
    <row r="5746" customFormat="1" x14ac:dyDescent="0.25"/>
    <row r="5747" customFormat="1" x14ac:dyDescent="0.25"/>
    <row r="5748" customFormat="1" x14ac:dyDescent="0.25"/>
    <row r="5749" customFormat="1" x14ac:dyDescent="0.25"/>
    <row r="5750" customFormat="1" x14ac:dyDescent="0.25"/>
    <row r="5751" customFormat="1" x14ac:dyDescent="0.25"/>
    <row r="5752" customFormat="1" x14ac:dyDescent="0.25"/>
    <row r="5753" customFormat="1" x14ac:dyDescent="0.25"/>
    <row r="5754" customFormat="1" x14ac:dyDescent="0.25"/>
    <row r="5755" customFormat="1" x14ac:dyDescent="0.25"/>
    <row r="5756" customFormat="1" x14ac:dyDescent="0.25"/>
    <row r="5757" customFormat="1" x14ac:dyDescent="0.25"/>
    <row r="5758" customFormat="1" x14ac:dyDescent="0.25"/>
    <row r="5759" customFormat="1" x14ac:dyDescent="0.25"/>
    <row r="5760" customFormat="1" x14ac:dyDescent="0.25"/>
    <row r="5761" customFormat="1" x14ac:dyDescent="0.25"/>
    <row r="5762" customFormat="1" x14ac:dyDescent="0.25"/>
    <row r="5763" customFormat="1" x14ac:dyDescent="0.25"/>
    <row r="5764" customFormat="1" x14ac:dyDescent="0.25"/>
    <row r="5765" customFormat="1" x14ac:dyDescent="0.25"/>
    <row r="5766" customFormat="1" x14ac:dyDescent="0.25"/>
    <row r="5767" customFormat="1" x14ac:dyDescent="0.25"/>
    <row r="5768" customFormat="1" x14ac:dyDescent="0.25"/>
    <row r="5769" customFormat="1" x14ac:dyDescent="0.25"/>
    <row r="5770" customFormat="1" x14ac:dyDescent="0.25"/>
    <row r="5771" customFormat="1" x14ac:dyDescent="0.25"/>
    <row r="5772" customFormat="1" x14ac:dyDescent="0.25"/>
    <row r="5773" customFormat="1" x14ac:dyDescent="0.25"/>
    <row r="5774" customFormat="1" x14ac:dyDescent="0.25"/>
    <row r="5775" customFormat="1" x14ac:dyDescent="0.25"/>
    <row r="5776" customFormat="1" x14ac:dyDescent="0.25"/>
    <row r="5777" customFormat="1" x14ac:dyDescent="0.25"/>
    <row r="5778" customFormat="1" x14ac:dyDescent="0.25"/>
    <row r="5779" customFormat="1" x14ac:dyDescent="0.25"/>
    <row r="5780" customFormat="1" x14ac:dyDescent="0.25"/>
    <row r="5781" customFormat="1" x14ac:dyDescent="0.25"/>
    <row r="5782" customFormat="1" x14ac:dyDescent="0.25"/>
    <row r="5783" customFormat="1" x14ac:dyDescent="0.25"/>
    <row r="5784" customFormat="1" x14ac:dyDescent="0.25"/>
    <row r="5785" customFormat="1" x14ac:dyDescent="0.25"/>
    <row r="5786" customFormat="1" x14ac:dyDescent="0.25"/>
    <row r="5787" customFormat="1" x14ac:dyDescent="0.25"/>
    <row r="5788" customFormat="1" x14ac:dyDescent="0.25"/>
    <row r="5789" customFormat="1" x14ac:dyDescent="0.25"/>
    <row r="5790" customFormat="1" x14ac:dyDescent="0.25"/>
    <row r="5791" customFormat="1" x14ac:dyDescent="0.25"/>
    <row r="5792" customFormat="1" x14ac:dyDescent="0.25"/>
    <row r="5793" customFormat="1" x14ac:dyDescent="0.25"/>
    <row r="5794" customFormat="1" x14ac:dyDescent="0.25"/>
    <row r="5795" customFormat="1" x14ac:dyDescent="0.25"/>
    <row r="5796" customFormat="1" x14ac:dyDescent="0.25"/>
    <row r="5797" customFormat="1" x14ac:dyDescent="0.25"/>
    <row r="5798" customFormat="1" x14ac:dyDescent="0.25"/>
    <row r="5799" customFormat="1" x14ac:dyDescent="0.25"/>
    <row r="5800" customFormat="1" x14ac:dyDescent="0.25"/>
    <row r="5801" customFormat="1" x14ac:dyDescent="0.25"/>
    <row r="5802" customFormat="1" x14ac:dyDescent="0.25"/>
    <row r="5803" customFormat="1" x14ac:dyDescent="0.25"/>
    <row r="5804" customFormat="1" x14ac:dyDescent="0.25"/>
    <row r="5805" customFormat="1" x14ac:dyDescent="0.25"/>
    <row r="5806" customFormat="1" x14ac:dyDescent="0.25"/>
    <row r="5807" customFormat="1" x14ac:dyDescent="0.25"/>
    <row r="5808" customFormat="1" x14ac:dyDescent="0.25"/>
    <row r="5809" customFormat="1" x14ac:dyDescent="0.25"/>
    <row r="5810" customFormat="1" x14ac:dyDescent="0.25"/>
    <row r="5811" customFormat="1" x14ac:dyDescent="0.25"/>
    <row r="5812" customFormat="1" x14ac:dyDescent="0.25"/>
    <row r="5813" customFormat="1" x14ac:dyDescent="0.25"/>
    <row r="5814" customFormat="1" x14ac:dyDescent="0.25"/>
    <row r="5815" customFormat="1" x14ac:dyDescent="0.25"/>
    <row r="5816" customFormat="1" x14ac:dyDescent="0.25"/>
    <row r="5817" customFormat="1" x14ac:dyDescent="0.25"/>
    <row r="5818" customFormat="1" x14ac:dyDescent="0.25"/>
    <row r="5819" customFormat="1" x14ac:dyDescent="0.25"/>
    <row r="5820" customFormat="1" x14ac:dyDescent="0.25"/>
    <row r="5821" customFormat="1" x14ac:dyDescent="0.25"/>
    <row r="5822" customFormat="1" x14ac:dyDescent="0.25"/>
    <row r="5823" customFormat="1" x14ac:dyDescent="0.25"/>
    <row r="5824" customFormat="1" x14ac:dyDescent="0.25"/>
    <row r="5825" customFormat="1" x14ac:dyDescent="0.25"/>
    <row r="5826" customFormat="1" x14ac:dyDescent="0.25"/>
    <row r="5827" customFormat="1" x14ac:dyDescent="0.25"/>
    <row r="5828" customFormat="1" x14ac:dyDescent="0.25"/>
    <row r="5829" customFormat="1" x14ac:dyDescent="0.25"/>
    <row r="5830" customFormat="1" x14ac:dyDescent="0.25"/>
    <row r="5831" customFormat="1" x14ac:dyDescent="0.25"/>
    <row r="5832" customFormat="1" x14ac:dyDescent="0.25"/>
    <row r="5833" customFormat="1" x14ac:dyDescent="0.25"/>
    <row r="5834" customFormat="1" x14ac:dyDescent="0.25"/>
    <row r="5835" customFormat="1" x14ac:dyDescent="0.25"/>
    <row r="5836" customFormat="1" x14ac:dyDescent="0.25"/>
    <row r="5837" customFormat="1" x14ac:dyDescent="0.25"/>
    <row r="5838" customFormat="1" x14ac:dyDescent="0.25"/>
    <row r="5839" customFormat="1" x14ac:dyDescent="0.25"/>
    <row r="5840" customFormat="1" x14ac:dyDescent="0.25"/>
    <row r="5841" customFormat="1" x14ac:dyDescent="0.25"/>
    <row r="5842" customFormat="1" x14ac:dyDescent="0.25"/>
    <row r="5843" customFormat="1" x14ac:dyDescent="0.25"/>
    <row r="5844" customFormat="1" x14ac:dyDescent="0.25"/>
    <row r="5845" customFormat="1" x14ac:dyDescent="0.25"/>
    <row r="5846" customFormat="1" x14ac:dyDescent="0.25"/>
    <row r="5847" customFormat="1" x14ac:dyDescent="0.25"/>
    <row r="5848" customFormat="1" x14ac:dyDescent="0.25"/>
    <row r="5849" customFormat="1" x14ac:dyDescent="0.25"/>
    <row r="5850" customFormat="1" x14ac:dyDescent="0.25"/>
    <row r="5851" customFormat="1" x14ac:dyDescent="0.25"/>
    <row r="5852" customFormat="1" x14ac:dyDescent="0.25"/>
    <row r="5853" customFormat="1" x14ac:dyDescent="0.25"/>
    <row r="5854" customFormat="1" x14ac:dyDescent="0.25"/>
    <row r="5855" customFormat="1" x14ac:dyDescent="0.25"/>
    <row r="5856" customFormat="1" x14ac:dyDescent="0.25"/>
    <row r="5857" customFormat="1" x14ac:dyDescent="0.25"/>
    <row r="5858" customFormat="1" x14ac:dyDescent="0.25"/>
    <row r="5859" customFormat="1" x14ac:dyDescent="0.25"/>
    <row r="5860" customFormat="1" x14ac:dyDescent="0.25"/>
    <row r="5861" customFormat="1" x14ac:dyDescent="0.25"/>
    <row r="5862" customFormat="1" x14ac:dyDescent="0.25"/>
    <row r="5863" customFormat="1" x14ac:dyDescent="0.25"/>
    <row r="5864" customFormat="1" x14ac:dyDescent="0.25"/>
    <row r="5865" customFormat="1" x14ac:dyDescent="0.25"/>
    <row r="5866" customFormat="1" x14ac:dyDescent="0.25"/>
    <row r="5867" customFormat="1" x14ac:dyDescent="0.25"/>
    <row r="5868" customFormat="1" x14ac:dyDescent="0.25"/>
    <row r="5869" customFormat="1" x14ac:dyDescent="0.25"/>
    <row r="5870" customFormat="1" x14ac:dyDescent="0.25"/>
    <row r="5871" customFormat="1" x14ac:dyDescent="0.25"/>
    <row r="5872" customFormat="1" x14ac:dyDescent="0.25"/>
    <row r="5873" customFormat="1" x14ac:dyDescent="0.25"/>
    <row r="5874" customFormat="1" x14ac:dyDescent="0.25"/>
    <row r="5875" customFormat="1" x14ac:dyDescent="0.25"/>
    <row r="5876" customFormat="1" x14ac:dyDescent="0.25"/>
    <row r="5877" customFormat="1" x14ac:dyDescent="0.25"/>
    <row r="5878" customFormat="1" x14ac:dyDescent="0.25"/>
    <row r="5879" customFormat="1" x14ac:dyDescent="0.25"/>
    <row r="5880" customFormat="1" x14ac:dyDescent="0.25"/>
    <row r="5881" customFormat="1" x14ac:dyDescent="0.25"/>
    <row r="5882" customFormat="1" x14ac:dyDescent="0.25"/>
    <row r="5883" customFormat="1" x14ac:dyDescent="0.25"/>
    <row r="5884" customFormat="1" x14ac:dyDescent="0.25"/>
    <row r="5885" customFormat="1" x14ac:dyDescent="0.25"/>
    <row r="5886" customFormat="1" x14ac:dyDescent="0.25"/>
    <row r="5887" customFormat="1" x14ac:dyDescent="0.25"/>
    <row r="5888" customFormat="1" x14ac:dyDescent="0.25"/>
    <row r="5889" customFormat="1" x14ac:dyDescent="0.25"/>
    <row r="5890" customFormat="1" x14ac:dyDescent="0.25"/>
    <row r="5891" customFormat="1" x14ac:dyDescent="0.25"/>
    <row r="5892" customFormat="1" x14ac:dyDescent="0.25"/>
    <row r="5893" customFormat="1" x14ac:dyDescent="0.25"/>
    <row r="5894" customFormat="1" x14ac:dyDescent="0.25"/>
    <row r="5895" customFormat="1" x14ac:dyDescent="0.25"/>
    <row r="5896" customFormat="1" x14ac:dyDescent="0.25"/>
    <row r="5897" customFormat="1" x14ac:dyDescent="0.25"/>
    <row r="5898" customFormat="1" x14ac:dyDescent="0.25"/>
    <row r="5899" customFormat="1" x14ac:dyDescent="0.25"/>
    <row r="5900" customFormat="1" x14ac:dyDescent="0.25"/>
    <row r="5901" customFormat="1" x14ac:dyDescent="0.25"/>
    <row r="5902" customFormat="1" x14ac:dyDescent="0.25"/>
    <row r="5903" customFormat="1" x14ac:dyDescent="0.25"/>
    <row r="5904" customFormat="1" x14ac:dyDescent="0.25"/>
    <row r="5905" customFormat="1" x14ac:dyDescent="0.25"/>
    <row r="5906" customFormat="1" x14ac:dyDescent="0.25"/>
    <row r="5907" customFormat="1" x14ac:dyDescent="0.25"/>
    <row r="5908" customFormat="1" x14ac:dyDescent="0.25"/>
    <row r="5909" customFormat="1" x14ac:dyDescent="0.25"/>
    <row r="5910" customFormat="1" x14ac:dyDescent="0.25"/>
    <row r="5911" customFormat="1" x14ac:dyDescent="0.25"/>
    <row r="5912" customFormat="1" x14ac:dyDescent="0.25"/>
    <row r="5913" customFormat="1" x14ac:dyDescent="0.25"/>
    <row r="5914" customFormat="1" x14ac:dyDescent="0.25"/>
    <row r="5915" customFormat="1" x14ac:dyDescent="0.25"/>
    <row r="5916" customFormat="1" x14ac:dyDescent="0.25"/>
    <row r="5917" customFormat="1" x14ac:dyDescent="0.25"/>
    <row r="5918" customFormat="1" x14ac:dyDescent="0.25"/>
    <row r="5919" customFormat="1" x14ac:dyDescent="0.25"/>
    <row r="5920" customFormat="1" x14ac:dyDescent="0.25"/>
    <row r="5921" customFormat="1" x14ac:dyDescent="0.25"/>
    <row r="5922" customFormat="1" x14ac:dyDescent="0.25"/>
    <row r="5923" customFormat="1" x14ac:dyDescent="0.25"/>
    <row r="5924" customFormat="1" x14ac:dyDescent="0.25"/>
    <row r="5925" customFormat="1" x14ac:dyDescent="0.25"/>
    <row r="5926" customFormat="1" x14ac:dyDescent="0.25"/>
    <row r="5927" customFormat="1" x14ac:dyDescent="0.25"/>
    <row r="5928" customFormat="1" x14ac:dyDescent="0.25"/>
    <row r="5929" customFormat="1" x14ac:dyDescent="0.25"/>
    <row r="5930" customFormat="1" x14ac:dyDescent="0.25"/>
    <row r="5931" customFormat="1" x14ac:dyDescent="0.25"/>
    <row r="5932" customFormat="1" x14ac:dyDescent="0.25"/>
    <row r="5933" customFormat="1" x14ac:dyDescent="0.25"/>
    <row r="5934" customFormat="1" x14ac:dyDescent="0.25"/>
    <row r="5935" customFormat="1" x14ac:dyDescent="0.25"/>
    <row r="5936" customFormat="1" x14ac:dyDescent="0.25"/>
    <row r="5937" customFormat="1" x14ac:dyDescent="0.25"/>
    <row r="5938" customFormat="1" x14ac:dyDescent="0.25"/>
    <row r="5939" customFormat="1" x14ac:dyDescent="0.25"/>
    <row r="5940" customFormat="1" x14ac:dyDescent="0.25"/>
    <row r="5941" customFormat="1" x14ac:dyDescent="0.25"/>
    <row r="5942" customFormat="1" x14ac:dyDescent="0.25"/>
    <row r="5943" customFormat="1" x14ac:dyDescent="0.25"/>
    <row r="5944" customFormat="1" x14ac:dyDescent="0.25"/>
    <row r="5945" customFormat="1" x14ac:dyDescent="0.25"/>
    <row r="5946" customFormat="1" x14ac:dyDescent="0.25"/>
    <row r="5947" customFormat="1" x14ac:dyDescent="0.25"/>
    <row r="5948" customFormat="1" x14ac:dyDescent="0.25"/>
    <row r="5949" customFormat="1" x14ac:dyDescent="0.25"/>
    <row r="5950" customFormat="1" x14ac:dyDescent="0.25"/>
    <row r="5951" customFormat="1" x14ac:dyDescent="0.25"/>
    <row r="5952" customFormat="1" x14ac:dyDescent="0.25"/>
    <row r="5953" customFormat="1" x14ac:dyDescent="0.25"/>
    <row r="5954" customFormat="1" x14ac:dyDescent="0.25"/>
    <row r="5955" customFormat="1" x14ac:dyDescent="0.25"/>
    <row r="5956" customFormat="1" x14ac:dyDescent="0.25"/>
    <row r="5957" customFormat="1" x14ac:dyDescent="0.25"/>
    <row r="5958" customFormat="1" x14ac:dyDescent="0.25"/>
    <row r="5959" customFormat="1" x14ac:dyDescent="0.25"/>
    <row r="5960" customFormat="1" x14ac:dyDescent="0.25"/>
    <row r="5961" customFormat="1" x14ac:dyDescent="0.25"/>
    <row r="5962" customFormat="1" x14ac:dyDescent="0.25"/>
    <row r="5963" customFormat="1" x14ac:dyDescent="0.25"/>
    <row r="5964" customFormat="1" x14ac:dyDescent="0.25"/>
    <row r="5965" customFormat="1" x14ac:dyDescent="0.25"/>
    <row r="5966" customFormat="1" x14ac:dyDescent="0.25"/>
    <row r="5967" customFormat="1" x14ac:dyDescent="0.25"/>
    <row r="5968" customFormat="1" x14ac:dyDescent="0.25"/>
    <row r="5969" customFormat="1" x14ac:dyDescent="0.25"/>
    <row r="5970" customFormat="1" x14ac:dyDescent="0.25"/>
    <row r="5971" customFormat="1" x14ac:dyDescent="0.25"/>
    <row r="5972" customFormat="1" x14ac:dyDescent="0.25"/>
    <row r="5973" customFormat="1" x14ac:dyDescent="0.25"/>
    <row r="5974" customFormat="1" x14ac:dyDescent="0.25"/>
    <row r="5975" customFormat="1" x14ac:dyDescent="0.25"/>
    <row r="5976" customFormat="1" x14ac:dyDescent="0.25"/>
    <row r="5977" customFormat="1" x14ac:dyDescent="0.25"/>
    <row r="5978" customFormat="1" x14ac:dyDescent="0.25"/>
    <row r="5979" customFormat="1" x14ac:dyDescent="0.25"/>
    <row r="5980" customFormat="1" x14ac:dyDescent="0.25"/>
    <row r="5981" customFormat="1" x14ac:dyDescent="0.25"/>
    <row r="5982" customFormat="1" x14ac:dyDescent="0.25"/>
    <row r="5983" customFormat="1" x14ac:dyDescent="0.25"/>
    <row r="5984" customFormat="1" x14ac:dyDescent="0.25"/>
    <row r="5985" customFormat="1" x14ac:dyDescent="0.25"/>
    <row r="5986" customFormat="1" x14ac:dyDescent="0.25"/>
    <row r="5987" customFormat="1" x14ac:dyDescent="0.25"/>
    <row r="5988" customFormat="1" x14ac:dyDescent="0.25"/>
    <row r="5989" customFormat="1" x14ac:dyDescent="0.25"/>
    <row r="5990" customFormat="1" x14ac:dyDescent="0.25"/>
    <row r="5991" customFormat="1" x14ac:dyDescent="0.25"/>
    <row r="5992" customFormat="1" x14ac:dyDescent="0.25"/>
    <row r="5993" customFormat="1" x14ac:dyDescent="0.25"/>
    <row r="5994" customFormat="1" x14ac:dyDescent="0.25"/>
    <row r="5995" customFormat="1" x14ac:dyDescent="0.25"/>
    <row r="5996" customFormat="1" x14ac:dyDescent="0.25"/>
    <row r="5997" customFormat="1" x14ac:dyDescent="0.25"/>
    <row r="5998" customFormat="1" x14ac:dyDescent="0.25"/>
    <row r="5999" customFormat="1" x14ac:dyDescent="0.25"/>
    <row r="6000" customFormat="1" x14ac:dyDescent="0.25"/>
    <row r="6001" customFormat="1" x14ac:dyDescent="0.25"/>
    <row r="6002" customFormat="1" x14ac:dyDescent="0.25"/>
    <row r="6003" customFormat="1" x14ac:dyDescent="0.25"/>
    <row r="6004" customFormat="1" x14ac:dyDescent="0.25"/>
    <row r="6005" customFormat="1" x14ac:dyDescent="0.25"/>
    <row r="6006" customFormat="1" x14ac:dyDescent="0.25"/>
    <row r="6007" customFormat="1" x14ac:dyDescent="0.25"/>
    <row r="6008" customFormat="1" x14ac:dyDescent="0.25"/>
    <row r="6009" customFormat="1" x14ac:dyDescent="0.25"/>
    <row r="6010" customFormat="1" x14ac:dyDescent="0.25"/>
    <row r="6011" customFormat="1" x14ac:dyDescent="0.25"/>
    <row r="6012" customFormat="1" x14ac:dyDescent="0.25"/>
    <row r="6013" customFormat="1" x14ac:dyDescent="0.25"/>
    <row r="6014" customFormat="1" x14ac:dyDescent="0.25"/>
    <row r="6015" customFormat="1" x14ac:dyDescent="0.25"/>
    <row r="6016" customFormat="1" x14ac:dyDescent="0.25"/>
    <row r="6017" customFormat="1" x14ac:dyDescent="0.25"/>
    <row r="6018" customFormat="1" x14ac:dyDescent="0.25"/>
    <row r="6019" customFormat="1" x14ac:dyDescent="0.25"/>
    <row r="6020" customFormat="1" x14ac:dyDescent="0.25"/>
    <row r="6021" customFormat="1" x14ac:dyDescent="0.25"/>
    <row r="6022" customFormat="1" x14ac:dyDescent="0.25"/>
    <row r="6023" customFormat="1" x14ac:dyDescent="0.25"/>
    <row r="6024" customFormat="1" x14ac:dyDescent="0.25"/>
    <row r="6025" customFormat="1" x14ac:dyDescent="0.25"/>
    <row r="6026" customFormat="1" x14ac:dyDescent="0.25"/>
    <row r="6027" customFormat="1" x14ac:dyDescent="0.25"/>
    <row r="6028" customFormat="1" x14ac:dyDescent="0.25"/>
    <row r="6029" customFormat="1" x14ac:dyDescent="0.25"/>
    <row r="6030" customFormat="1" x14ac:dyDescent="0.25"/>
    <row r="6031" customFormat="1" x14ac:dyDescent="0.25"/>
    <row r="6032" customFormat="1" x14ac:dyDescent="0.25"/>
    <row r="6033" customFormat="1" x14ac:dyDescent="0.25"/>
    <row r="6034" customFormat="1" x14ac:dyDescent="0.25"/>
    <row r="6035" customFormat="1" x14ac:dyDescent="0.25"/>
    <row r="6036" customFormat="1" x14ac:dyDescent="0.25"/>
    <row r="6037" customFormat="1" x14ac:dyDescent="0.25"/>
    <row r="6038" customFormat="1" x14ac:dyDescent="0.25"/>
    <row r="6039" customFormat="1" x14ac:dyDescent="0.25"/>
    <row r="6040" customFormat="1" x14ac:dyDescent="0.25"/>
    <row r="6041" customFormat="1" x14ac:dyDescent="0.25"/>
    <row r="6042" customFormat="1" x14ac:dyDescent="0.25"/>
    <row r="6043" customFormat="1" x14ac:dyDescent="0.25"/>
    <row r="6044" customFormat="1" x14ac:dyDescent="0.25"/>
    <row r="6045" customFormat="1" x14ac:dyDescent="0.25"/>
    <row r="6046" customFormat="1" x14ac:dyDescent="0.25"/>
    <row r="6047" customFormat="1" x14ac:dyDescent="0.25"/>
    <row r="6048" customFormat="1" x14ac:dyDescent="0.25"/>
    <row r="6049" customFormat="1" x14ac:dyDescent="0.25"/>
    <row r="6050" customFormat="1" x14ac:dyDescent="0.25"/>
    <row r="6051" customFormat="1" x14ac:dyDescent="0.25"/>
    <row r="6052" customFormat="1" x14ac:dyDescent="0.25"/>
    <row r="6053" customFormat="1" x14ac:dyDescent="0.25"/>
    <row r="6054" customFormat="1" x14ac:dyDescent="0.25"/>
    <row r="6055" customFormat="1" x14ac:dyDescent="0.25"/>
    <row r="6056" customFormat="1" x14ac:dyDescent="0.25"/>
    <row r="6057" customFormat="1" x14ac:dyDescent="0.25"/>
    <row r="6058" customFormat="1" x14ac:dyDescent="0.25"/>
    <row r="6059" customFormat="1" x14ac:dyDescent="0.25"/>
    <row r="6060" customFormat="1" x14ac:dyDescent="0.25"/>
    <row r="6061" customFormat="1" x14ac:dyDescent="0.25"/>
    <row r="6062" customFormat="1" x14ac:dyDescent="0.25"/>
    <row r="6063" customFormat="1" x14ac:dyDescent="0.25"/>
    <row r="6064" customFormat="1" x14ac:dyDescent="0.25"/>
    <row r="6065" customFormat="1" x14ac:dyDescent="0.25"/>
    <row r="6066" customFormat="1" x14ac:dyDescent="0.25"/>
    <row r="6067" customFormat="1" x14ac:dyDescent="0.25"/>
    <row r="6068" customFormat="1" x14ac:dyDescent="0.25"/>
    <row r="6069" customFormat="1" x14ac:dyDescent="0.25"/>
    <row r="6070" customFormat="1" x14ac:dyDescent="0.25"/>
    <row r="6071" customFormat="1" x14ac:dyDescent="0.25"/>
    <row r="6072" customFormat="1" x14ac:dyDescent="0.25"/>
    <row r="6073" customFormat="1" x14ac:dyDescent="0.25"/>
    <row r="6074" customFormat="1" x14ac:dyDescent="0.25"/>
    <row r="6075" customFormat="1" x14ac:dyDescent="0.25"/>
    <row r="6076" customFormat="1" x14ac:dyDescent="0.25"/>
    <row r="6077" customFormat="1" x14ac:dyDescent="0.25"/>
    <row r="6078" customFormat="1" x14ac:dyDescent="0.25"/>
    <row r="6079" customFormat="1" x14ac:dyDescent="0.25"/>
    <row r="6080" customFormat="1" x14ac:dyDescent="0.25"/>
    <row r="6081" customFormat="1" x14ac:dyDescent="0.25"/>
    <row r="6082" customFormat="1" x14ac:dyDescent="0.25"/>
    <row r="6083" customFormat="1" x14ac:dyDescent="0.25"/>
    <row r="6084" customFormat="1" x14ac:dyDescent="0.25"/>
    <row r="6085" customFormat="1" x14ac:dyDescent="0.25"/>
    <row r="6086" customFormat="1" x14ac:dyDescent="0.25"/>
    <row r="6087" customFormat="1" x14ac:dyDescent="0.25"/>
    <row r="6088" customFormat="1" x14ac:dyDescent="0.25"/>
    <row r="6089" customFormat="1" x14ac:dyDescent="0.25"/>
    <row r="6090" customFormat="1" x14ac:dyDescent="0.25"/>
    <row r="6091" customFormat="1" x14ac:dyDescent="0.25"/>
    <row r="6092" customFormat="1" x14ac:dyDescent="0.25"/>
    <row r="6093" customFormat="1" x14ac:dyDescent="0.25"/>
    <row r="6094" customFormat="1" x14ac:dyDescent="0.25"/>
    <row r="6095" customFormat="1" x14ac:dyDescent="0.25"/>
    <row r="6096" customFormat="1" x14ac:dyDescent="0.25"/>
    <row r="6097" customFormat="1" x14ac:dyDescent="0.25"/>
    <row r="6098" customFormat="1" x14ac:dyDescent="0.25"/>
    <row r="6099" customFormat="1" x14ac:dyDescent="0.25"/>
    <row r="6100" customFormat="1" x14ac:dyDescent="0.25"/>
    <row r="6101" customFormat="1" x14ac:dyDescent="0.25"/>
    <row r="6102" customFormat="1" x14ac:dyDescent="0.25"/>
    <row r="6103" customFormat="1" x14ac:dyDescent="0.25"/>
    <row r="6104" customFormat="1" x14ac:dyDescent="0.25"/>
    <row r="6105" customFormat="1" x14ac:dyDescent="0.25"/>
    <row r="6106" customFormat="1" x14ac:dyDescent="0.25"/>
    <row r="6107" customFormat="1" x14ac:dyDescent="0.25"/>
    <row r="6108" customFormat="1" x14ac:dyDescent="0.25"/>
    <row r="6109" customFormat="1" x14ac:dyDescent="0.25"/>
    <row r="6110" customFormat="1" x14ac:dyDescent="0.25"/>
    <row r="6111" customFormat="1" x14ac:dyDescent="0.25"/>
    <row r="6112" customFormat="1" x14ac:dyDescent="0.25"/>
    <row r="6113" customFormat="1" x14ac:dyDescent="0.25"/>
    <row r="6114" customFormat="1" x14ac:dyDescent="0.25"/>
    <row r="6115" customFormat="1" x14ac:dyDescent="0.25"/>
    <row r="6116" customFormat="1" x14ac:dyDescent="0.25"/>
    <row r="6117" customFormat="1" x14ac:dyDescent="0.25"/>
    <row r="6118" customFormat="1" x14ac:dyDescent="0.25"/>
    <row r="6119" customFormat="1" x14ac:dyDescent="0.25"/>
    <row r="6120" customFormat="1" x14ac:dyDescent="0.25"/>
    <row r="6121" customFormat="1" x14ac:dyDescent="0.25"/>
    <row r="6122" customFormat="1" x14ac:dyDescent="0.25"/>
    <row r="6123" customFormat="1" x14ac:dyDescent="0.25"/>
    <row r="6124" customFormat="1" x14ac:dyDescent="0.25"/>
    <row r="6125" customFormat="1" x14ac:dyDescent="0.25"/>
    <row r="6126" customFormat="1" x14ac:dyDescent="0.25"/>
    <row r="6127" customFormat="1" x14ac:dyDescent="0.25"/>
    <row r="6128" customFormat="1" x14ac:dyDescent="0.25"/>
    <row r="6129" customFormat="1" x14ac:dyDescent="0.25"/>
    <row r="6130" customFormat="1" x14ac:dyDescent="0.25"/>
    <row r="6131" customFormat="1" x14ac:dyDescent="0.25"/>
    <row r="6132" customFormat="1" x14ac:dyDescent="0.25"/>
    <row r="6133" customFormat="1" x14ac:dyDescent="0.25"/>
    <row r="6134" customFormat="1" x14ac:dyDescent="0.25"/>
    <row r="6135" customFormat="1" x14ac:dyDescent="0.25"/>
    <row r="6136" customFormat="1" x14ac:dyDescent="0.25"/>
    <row r="6137" customFormat="1" x14ac:dyDescent="0.25"/>
    <row r="6138" customFormat="1" x14ac:dyDescent="0.25"/>
    <row r="6139" customFormat="1" x14ac:dyDescent="0.25"/>
    <row r="6140" customFormat="1" x14ac:dyDescent="0.25"/>
    <row r="6141" customFormat="1" x14ac:dyDescent="0.25"/>
    <row r="6142" customFormat="1" x14ac:dyDescent="0.25"/>
    <row r="6143" customFormat="1" x14ac:dyDescent="0.25"/>
    <row r="6144" customFormat="1" x14ac:dyDescent="0.25"/>
    <row r="6145" customFormat="1" x14ac:dyDescent="0.25"/>
    <row r="6146" customFormat="1" x14ac:dyDescent="0.25"/>
    <row r="6147" customFormat="1" x14ac:dyDescent="0.25"/>
    <row r="6148" customFormat="1" x14ac:dyDescent="0.25"/>
    <row r="6149" customFormat="1" x14ac:dyDescent="0.25"/>
    <row r="6150" customFormat="1" x14ac:dyDescent="0.25"/>
    <row r="6151" customFormat="1" x14ac:dyDescent="0.25"/>
    <row r="6152" customFormat="1" x14ac:dyDescent="0.25"/>
    <row r="6153" customFormat="1" x14ac:dyDescent="0.25"/>
    <row r="6154" customFormat="1" x14ac:dyDescent="0.25"/>
    <row r="6155" customFormat="1" x14ac:dyDescent="0.25"/>
    <row r="6156" customFormat="1" x14ac:dyDescent="0.25"/>
    <row r="6157" customFormat="1" x14ac:dyDescent="0.25"/>
    <row r="6158" customFormat="1" x14ac:dyDescent="0.25"/>
    <row r="6159" customFormat="1" x14ac:dyDescent="0.25"/>
    <row r="6160" customFormat="1" x14ac:dyDescent="0.25"/>
    <row r="6161" customFormat="1" x14ac:dyDescent="0.25"/>
    <row r="6162" customFormat="1" x14ac:dyDescent="0.25"/>
    <row r="6163" customFormat="1" x14ac:dyDescent="0.25"/>
    <row r="6164" customFormat="1" x14ac:dyDescent="0.25"/>
    <row r="6165" customFormat="1" x14ac:dyDescent="0.25"/>
    <row r="6166" customFormat="1" x14ac:dyDescent="0.25"/>
    <row r="6167" customFormat="1" x14ac:dyDescent="0.25"/>
    <row r="6168" customFormat="1" x14ac:dyDescent="0.25"/>
    <row r="6169" customFormat="1" x14ac:dyDescent="0.25"/>
    <row r="6170" customFormat="1" x14ac:dyDescent="0.25"/>
    <row r="6171" customFormat="1" x14ac:dyDescent="0.25"/>
    <row r="6172" customFormat="1" x14ac:dyDescent="0.25"/>
    <row r="6173" customFormat="1" x14ac:dyDescent="0.25"/>
    <row r="6174" customFormat="1" x14ac:dyDescent="0.25"/>
    <row r="6175" customFormat="1" x14ac:dyDescent="0.25"/>
    <row r="6176" customFormat="1" x14ac:dyDescent="0.25"/>
    <row r="6177" customFormat="1" x14ac:dyDescent="0.25"/>
    <row r="6178" customFormat="1" x14ac:dyDescent="0.25"/>
    <row r="6179" customFormat="1" x14ac:dyDescent="0.25"/>
    <row r="6180" customFormat="1" x14ac:dyDescent="0.25"/>
    <row r="6181" customFormat="1" x14ac:dyDescent="0.25"/>
    <row r="6182" customFormat="1" x14ac:dyDescent="0.25"/>
    <row r="6183" customFormat="1" x14ac:dyDescent="0.25"/>
    <row r="6184" customFormat="1" x14ac:dyDescent="0.25"/>
    <row r="6185" customFormat="1" x14ac:dyDescent="0.25"/>
    <row r="6186" customFormat="1" x14ac:dyDescent="0.25"/>
    <row r="6187" customFormat="1" x14ac:dyDescent="0.25"/>
    <row r="6188" customFormat="1" x14ac:dyDescent="0.25"/>
    <row r="6189" customFormat="1" x14ac:dyDescent="0.25"/>
    <row r="6190" customFormat="1" x14ac:dyDescent="0.25"/>
    <row r="6191" customFormat="1" x14ac:dyDescent="0.25"/>
    <row r="6192" customFormat="1" x14ac:dyDescent="0.25"/>
    <row r="6193" customFormat="1" x14ac:dyDescent="0.25"/>
    <row r="6194" customFormat="1" x14ac:dyDescent="0.25"/>
    <row r="6195" customFormat="1" x14ac:dyDescent="0.25"/>
    <row r="6196" customFormat="1" x14ac:dyDescent="0.25"/>
    <row r="6197" customFormat="1" x14ac:dyDescent="0.25"/>
    <row r="6198" customFormat="1" x14ac:dyDescent="0.25"/>
    <row r="6199" customFormat="1" x14ac:dyDescent="0.25"/>
    <row r="6200" customFormat="1" x14ac:dyDescent="0.25"/>
    <row r="6201" customFormat="1" x14ac:dyDescent="0.25"/>
    <row r="6202" customFormat="1" x14ac:dyDescent="0.25"/>
    <row r="6203" customFormat="1" x14ac:dyDescent="0.25"/>
    <row r="6204" customFormat="1" x14ac:dyDescent="0.25"/>
    <row r="6205" customFormat="1" x14ac:dyDescent="0.25"/>
    <row r="6206" customFormat="1" x14ac:dyDescent="0.25"/>
    <row r="6207" customFormat="1" x14ac:dyDescent="0.25"/>
    <row r="6208" customFormat="1" x14ac:dyDescent="0.25"/>
    <row r="6209" customFormat="1" x14ac:dyDescent="0.25"/>
    <row r="6210" customFormat="1" x14ac:dyDescent="0.25"/>
    <row r="6211" customFormat="1" x14ac:dyDescent="0.25"/>
    <row r="6212" customFormat="1" x14ac:dyDescent="0.25"/>
    <row r="6213" customFormat="1" x14ac:dyDescent="0.25"/>
    <row r="6214" customFormat="1" x14ac:dyDescent="0.25"/>
    <row r="6215" customFormat="1" x14ac:dyDescent="0.25"/>
    <row r="6216" customFormat="1" x14ac:dyDescent="0.25"/>
    <row r="6217" customFormat="1" x14ac:dyDescent="0.25"/>
    <row r="6218" customFormat="1" x14ac:dyDescent="0.25"/>
    <row r="6219" customFormat="1" x14ac:dyDescent="0.25"/>
    <row r="6220" customFormat="1" x14ac:dyDescent="0.25"/>
    <row r="6221" customFormat="1" x14ac:dyDescent="0.25"/>
    <row r="6222" customFormat="1" x14ac:dyDescent="0.25"/>
    <row r="6223" customFormat="1" x14ac:dyDescent="0.25"/>
    <row r="6224" customFormat="1" x14ac:dyDescent="0.25"/>
    <row r="6225" customFormat="1" x14ac:dyDescent="0.25"/>
    <row r="6226" customFormat="1" x14ac:dyDescent="0.25"/>
    <row r="6227" customFormat="1" x14ac:dyDescent="0.25"/>
    <row r="6228" customFormat="1" x14ac:dyDescent="0.25"/>
    <row r="6229" customFormat="1" x14ac:dyDescent="0.25"/>
    <row r="6230" customFormat="1" x14ac:dyDescent="0.25"/>
    <row r="6231" customFormat="1" x14ac:dyDescent="0.25"/>
    <row r="6232" customFormat="1" x14ac:dyDescent="0.25"/>
    <row r="6233" customFormat="1" x14ac:dyDescent="0.25"/>
    <row r="6234" customFormat="1" x14ac:dyDescent="0.25"/>
    <row r="6235" customFormat="1" x14ac:dyDescent="0.25"/>
    <row r="6236" customFormat="1" x14ac:dyDescent="0.25"/>
    <row r="6237" customFormat="1" x14ac:dyDescent="0.25"/>
    <row r="6238" customFormat="1" x14ac:dyDescent="0.25"/>
    <row r="6239" customFormat="1" x14ac:dyDescent="0.25"/>
    <row r="6240" customFormat="1" x14ac:dyDescent="0.25"/>
    <row r="6241" customFormat="1" x14ac:dyDescent="0.25"/>
    <row r="6242" customFormat="1" x14ac:dyDescent="0.25"/>
    <row r="6243" customFormat="1" x14ac:dyDescent="0.25"/>
    <row r="6244" customFormat="1" x14ac:dyDescent="0.25"/>
    <row r="6245" customFormat="1" x14ac:dyDescent="0.25"/>
    <row r="6246" customFormat="1" x14ac:dyDescent="0.25"/>
    <row r="6247" customFormat="1" x14ac:dyDescent="0.25"/>
    <row r="6248" customFormat="1" x14ac:dyDescent="0.25"/>
    <row r="6249" customFormat="1" x14ac:dyDescent="0.25"/>
    <row r="6250" customFormat="1" x14ac:dyDescent="0.25"/>
    <row r="6251" customFormat="1" x14ac:dyDescent="0.25"/>
    <row r="6252" customFormat="1" x14ac:dyDescent="0.25"/>
    <row r="6253" customFormat="1" x14ac:dyDescent="0.25"/>
    <row r="6254" customFormat="1" x14ac:dyDescent="0.25"/>
    <row r="6255" customFormat="1" x14ac:dyDescent="0.25"/>
    <row r="6256" customFormat="1" x14ac:dyDescent="0.25"/>
    <row r="6257" customFormat="1" x14ac:dyDescent="0.25"/>
    <row r="6258" customFormat="1" x14ac:dyDescent="0.25"/>
    <row r="6259" customFormat="1" x14ac:dyDescent="0.25"/>
    <row r="6260" customFormat="1" x14ac:dyDescent="0.25"/>
    <row r="6261" customFormat="1" x14ac:dyDescent="0.25"/>
    <row r="6262" customFormat="1" x14ac:dyDescent="0.25"/>
    <row r="6263" customFormat="1" x14ac:dyDescent="0.25"/>
    <row r="6264" customFormat="1" x14ac:dyDescent="0.25"/>
    <row r="6265" customFormat="1" x14ac:dyDescent="0.25"/>
    <row r="6266" customFormat="1" x14ac:dyDescent="0.25"/>
    <row r="6267" customFormat="1" x14ac:dyDescent="0.25"/>
    <row r="6268" customFormat="1" x14ac:dyDescent="0.25"/>
    <row r="6269" customFormat="1" x14ac:dyDescent="0.25"/>
    <row r="6270" customFormat="1" x14ac:dyDescent="0.25"/>
    <row r="6271" customFormat="1" x14ac:dyDescent="0.25"/>
    <row r="6272" customFormat="1" x14ac:dyDescent="0.25"/>
    <row r="6273" customFormat="1" x14ac:dyDescent="0.25"/>
    <row r="6274" customFormat="1" x14ac:dyDescent="0.25"/>
    <row r="6275" customFormat="1" x14ac:dyDescent="0.25"/>
    <row r="6276" customFormat="1" x14ac:dyDescent="0.25"/>
    <row r="6277" customFormat="1" x14ac:dyDescent="0.25"/>
    <row r="6278" customFormat="1" x14ac:dyDescent="0.25"/>
    <row r="6279" customFormat="1" x14ac:dyDescent="0.25"/>
    <row r="6280" customFormat="1" x14ac:dyDescent="0.25"/>
    <row r="6281" customFormat="1" x14ac:dyDescent="0.25"/>
    <row r="6282" customFormat="1" x14ac:dyDescent="0.25"/>
    <row r="6283" customFormat="1" x14ac:dyDescent="0.25"/>
    <row r="6284" customFormat="1" x14ac:dyDescent="0.25"/>
    <row r="6285" customFormat="1" x14ac:dyDescent="0.25"/>
    <row r="6286" customFormat="1" x14ac:dyDescent="0.25"/>
    <row r="6287" customFormat="1" x14ac:dyDescent="0.25"/>
    <row r="6288" customFormat="1" x14ac:dyDescent="0.25"/>
    <row r="6289" customFormat="1" x14ac:dyDescent="0.25"/>
    <row r="6290" customFormat="1" x14ac:dyDescent="0.25"/>
    <row r="6291" customFormat="1" x14ac:dyDescent="0.25"/>
    <row r="6292" customFormat="1" x14ac:dyDescent="0.25"/>
    <row r="6293" customFormat="1" x14ac:dyDescent="0.25"/>
    <row r="6294" customFormat="1" x14ac:dyDescent="0.25"/>
    <row r="6295" customFormat="1" x14ac:dyDescent="0.25"/>
    <row r="6296" customFormat="1" x14ac:dyDescent="0.25"/>
    <row r="6297" customFormat="1" x14ac:dyDescent="0.25"/>
    <row r="6298" customFormat="1" x14ac:dyDescent="0.25"/>
    <row r="6299" customFormat="1" x14ac:dyDescent="0.25"/>
    <row r="6300" customFormat="1" x14ac:dyDescent="0.25"/>
    <row r="6301" customFormat="1" x14ac:dyDescent="0.25"/>
    <row r="6302" customFormat="1" x14ac:dyDescent="0.25"/>
    <row r="6303" customFormat="1" x14ac:dyDescent="0.25"/>
    <row r="6304" customFormat="1" x14ac:dyDescent="0.25"/>
    <row r="6305" customFormat="1" x14ac:dyDescent="0.25"/>
    <row r="6306" customFormat="1" x14ac:dyDescent="0.25"/>
    <row r="6307" customFormat="1" x14ac:dyDescent="0.25"/>
    <row r="6308" customFormat="1" x14ac:dyDescent="0.25"/>
    <row r="6309" customFormat="1" x14ac:dyDescent="0.25"/>
    <row r="6310" customFormat="1" x14ac:dyDescent="0.25"/>
    <row r="6311" customFormat="1" x14ac:dyDescent="0.25"/>
    <row r="6312" customFormat="1" x14ac:dyDescent="0.25"/>
    <row r="6313" customFormat="1" x14ac:dyDescent="0.25"/>
    <row r="6314" customFormat="1" x14ac:dyDescent="0.25"/>
    <row r="6315" customFormat="1" x14ac:dyDescent="0.25"/>
    <row r="6316" customFormat="1" x14ac:dyDescent="0.25"/>
    <row r="6317" customFormat="1" x14ac:dyDescent="0.25"/>
    <row r="6318" customFormat="1" x14ac:dyDescent="0.25"/>
    <row r="6319" customFormat="1" x14ac:dyDescent="0.25"/>
    <row r="6320" customFormat="1" x14ac:dyDescent="0.25"/>
    <row r="6321" customFormat="1" x14ac:dyDescent="0.25"/>
    <row r="6322" customFormat="1" x14ac:dyDescent="0.25"/>
    <row r="6323" customFormat="1" x14ac:dyDescent="0.25"/>
    <row r="6324" customFormat="1" x14ac:dyDescent="0.25"/>
    <row r="6325" customFormat="1" x14ac:dyDescent="0.25"/>
    <row r="6326" customFormat="1" x14ac:dyDescent="0.25"/>
    <row r="6327" customFormat="1" x14ac:dyDescent="0.25"/>
    <row r="6328" customFormat="1" x14ac:dyDescent="0.25"/>
    <row r="6329" customFormat="1" x14ac:dyDescent="0.25"/>
    <row r="6330" customFormat="1" x14ac:dyDescent="0.25"/>
    <row r="6331" customFormat="1" x14ac:dyDescent="0.25"/>
    <row r="6332" customFormat="1" x14ac:dyDescent="0.25"/>
    <row r="6333" customFormat="1" x14ac:dyDescent="0.25"/>
    <row r="6334" customFormat="1" x14ac:dyDescent="0.25"/>
    <row r="6335" customFormat="1" x14ac:dyDescent="0.25"/>
    <row r="6336" customFormat="1" x14ac:dyDescent="0.25"/>
    <row r="6337" customFormat="1" x14ac:dyDescent="0.25"/>
    <row r="6338" customFormat="1" x14ac:dyDescent="0.25"/>
    <row r="6339" customFormat="1" x14ac:dyDescent="0.25"/>
    <row r="6340" customFormat="1" x14ac:dyDescent="0.25"/>
    <row r="6341" customFormat="1" x14ac:dyDescent="0.25"/>
    <row r="6342" customFormat="1" x14ac:dyDescent="0.25"/>
    <row r="6343" customFormat="1" x14ac:dyDescent="0.25"/>
    <row r="6344" customFormat="1" x14ac:dyDescent="0.25"/>
    <row r="6345" customFormat="1" x14ac:dyDescent="0.25"/>
    <row r="6346" customFormat="1" x14ac:dyDescent="0.25"/>
    <row r="6347" customFormat="1" x14ac:dyDescent="0.25"/>
    <row r="6348" customFormat="1" x14ac:dyDescent="0.25"/>
    <row r="6349" customFormat="1" x14ac:dyDescent="0.25"/>
    <row r="6350" customFormat="1" x14ac:dyDescent="0.25"/>
    <row r="6351" customFormat="1" x14ac:dyDescent="0.25"/>
    <row r="6352" customFormat="1" x14ac:dyDescent="0.25"/>
    <row r="6353" customFormat="1" x14ac:dyDescent="0.25"/>
    <row r="6354" customFormat="1" x14ac:dyDescent="0.25"/>
    <row r="6355" customFormat="1" x14ac:dyDescent="0.25"/>
    <row r="6356" customFormat="1" x14ac:dyDescent="0.25"/>
    <row r="6357" customFormat="1" x14ac:dyDescent="0.25"/>
    <row r="6358" customFormat="1" x14ac:dyDescent="0.25"/>
    <row r="6359" customFormat="1" x14ac:dyDescent="0.25"/>
    <row r="6360" customFormat="1" x14ac:dyDescent="0.25"/>
    <row r="6361" customFormat="1" x14ac:dyDescent="0.25"/>
    <row r="6362" customFormat="1" x14ac:dyDescent="0.25"/>
    <row r="6363" customFormat="1" x14ac:dyDescent="0.25"/>
    <row r="6364" customFormat="1" x14ac:dyDescent="0.25"/>
    <row r="6365" customFormat="1" x14ac:dyDescent="0.25"/>
    <row r="6366" customFormat="1" x14ac:dyDescent="0.25"/>
    <row r="6367" customFormat="1" x14ac:dyDescent="0.25"/>
    <row r="6368" customFormat="1" x14ac:dyDescent="0.25"/>
    <row r="6369" customFormat="1" x14ac:dyDescent="0.25"/>
    <row r="6370" customFormat="1" x14ac:dyDescent="0.25"/>
    <row r="6371" customFormat="1" x14ac:dyDescent="0.25"/>
    <row r="6372" customFormat="1" x14ac:dyDescent="0.25"/>
    <row r="6373" customFormat="1" x14ac:dyDescent="0.25"/>
    <row r="6374" customFormat="1" x14ac:dyDescent="0.25"/>
    <row r="6375" customFormat="1" x14ac:dyDescent="0.25"/>
    <row r="6376" customFormat="1" x14ac:dyDescent="0.25"/>
    <row r="6377" customFormat="1" x14ac:dyDescent="0.25"/>
    <row r="6378" customFormat="1" x14ac:dyDescent="0.25"/>
    <row r="6379" customFormat="1" x14ac:dyDescent="0.25"/>
    <row r="6380" customFormat="1" x14ac:dyDescent="0.25"/>
    <row r="6381" customFormat="1" x14ac:dyDescent="0.25"/>
    <row r="6382" customFormat="1" x14ac:dyDescent="0.25"/>
    <row r="6383" customFormat="1" x14ac:dyDescent="0.25"/>
    <row r="6384" customFormat="1" x14ac:dyDescent="0.25"/>
    <row r="6385" customFormat="1" x14ac:dyDescent="0.25"/>
    <row r="6386" customFormat="1" x14ac:dyDescent="0.25"/>
    <row r="6387" customFormat="1" x14ac:dyDescent="0.25"/>
    <row r="6388" customFormat="1" x14ac:dyDescent="0.25"/>
    <row r="6389" customFormat="1" x14ac:dyDescent="0.25"/>
    <row r="6390" customFormat="1" x14ac:dyDescent="0.25"/>
    <row r="6391" customFormat="1" x14ac:dyDescent="0.25"/>
    <row r="6392" customFormat="1" x14ac:dyDescent="0.25"/>
    <row r="6393" customFormat="1" x14ac:dyDescent="0.25"/>
    <row r="6394" customFormat="1" x14ac:dyDescent="0.25"/>
    <row r="6395" customFormat="1" x14ac:dyDescent="0.25"/>
    <row r="6396" customFormat="1" x14ac:dyDescent="0.25"/>
    <row r="6397" customFormat="1" x14ac:dyDescent="0.25"/>
    <row r="6398" customFormat="1" x14ac:dyDescent="0.25"/>
    <row r="6399" customFormat="1" x14ac:dyDescent="0.25"/>
    <row r="6400" customFormat="1" x14ac:dyDescent="0.25"/>
    <row r="6401" customFormat="1" x14ac:dyDescent="0.25"/>
    <row r="6402" customFormat="1" x14ac:dyDescent="0.25"/>
    <row r="6403" customFormat="1" x14ac:dyDescent="0.25"/>
    <row r="6404" customFormat="1" x14ac:dyDescent="0.25"/>
    <row r="6405" customFormat="1" x14ac:dyDescent="0.25"/>
    <row r="6406" customFormat="1" x14ac:dyDescent="0.25"/>
    <row r="6407" customFormat="1" x14ac:dyDescent="0.25"/>
    <row r="6408" customFormat="1" x14ac:dyDescent="0.25"/>
    <row r="6409" customFormat="1" x14ac:dyDescent="0.25"/>
    <row r="6410" customFormat="1" x14ac:dyDescent="0.25"/>
    <row r="6411" customFormat="1" x14ac:dyDescent="0.25"/>
    <row r="6412" customFormat="1" x14ac:dyDescent="0.25"/>
    <row r="6413" customFormat="1" x14ac:dyDescent="0.25"/>
    <row r="6414" customFormat="1" x14ac:dyDescent="0.25"/>
    <row r="6415" customFormat="1" x14ac:dyDescent="0.25"/>
    <row r="6416" customFormat="1" x14ac:dyDescent="0.25"/>
    <row r="6417" customFormat="1" x14ac:dyDescent="0.25"/>
    <row r="6418" customFormat="1" x14ac:dyDescent="0.25"/>
    <row r="6419" customFormat="1" x14ac:dyDescent="0.25"/>
    <row r="6420" customFormat="1" x14ac:dyDescent="0.25"/>
    <row r="6421" customFormat="1" x14ac:dyDescent="0.25"/>
    <row r="6422" customFormat="1" x14ac:dyDescent="0.25"/>
    <row r="6423" customFormat="1" x14ac:dyDescent="0.25"/>
    <row r="6424" customFormat="1" x14ac:dyDescent="0.25"/>
    <row r="6425" customFormat="1" x14ac:dyDescent="0.25"/>
    <row r="6426" customFormat="1" x14ac:dyDescent="0.25"/>
    <row r="6427" customFormat="1" x14ac:dyDescent="0.25"/>
    <row r="6428" customFormat="1" x14ac:dyDescent="0.25"/>
    <row r="6429" customFormat="1" x14ac:dyDescent="0.25"/>
    <row r="6430" customFormat="1" x14ac:dyDescent="0.25"/>
    <row r="6431" customFormat="1" x14ac:dyDescent="0.25"/>
    <row r="6432" customFormat="1" x14ac:dyDescent="0.25"/>
    <row r="6433" customFormat="1" x14ac:dyDescent="0.25"/>
    <row r="6434" customFormat="1" x14ac:dyDescent="0.25"/>
    <row r="6435" customFormat="1" x14ac:dyDescent="0.25"/>
    <row r="6436" customFormat="1" x14ac:dyDescent="0.25"/>
    <row r="6437" customFormat="1" x14ac:dyDescent="0.25"/>
    <row r="6438" customFormat="1" x14ac:dyDescent="0.25"/>
    <row r="6439" customFormat="1" x14ac:dyDescent="0.25"/>
    <row r="6440" customFormat="1" x14ac:dyDescent="0.25"/>
    <row r="6441" customFormat="1" x14ac:dyDescent="0.25"/>
    <row r="6442" customFormat="1" x14ac:dyDescent="0.25"/>
    <row r="6443" customFormat="1" x14ac:dyDescent="0.25"/>
    <row r="6444" customFormat="1" x14ac:dyDescent="0.25"/>
    <row r="6445" customFormat="1" x14ac:dyDescent="0.25"/>
    <row r="6446" customFormat="1" x14ac:dyDescent="0.25"/>
    <row r="6447" customFormat="1" x14ac:dyDescent="0.25"/>
    <row r="6448" customFormat="1" x14ac:dyDescent="0.25"/>
    <row r="6449" customFormat="1" x14ac:dyDescent="0.25"/>
    <row r="6450" customFormat="1" x14ac:dyDescent="0.25"/>
    <row r="6451" customFormat="1" x14ac:dyDescent="0.25"/>
    <row r="6452" customFormat="1" x14ac:dyDescent="0.25"/>
    <row r="6453" customFormat="1" x14ac:dyDescent="0.25"/>
    <row r="6454" customFormat="1" x14ac:dyDescent="0.25"/>
    <row r="6455" customFormat="1" x14ac:dyDescent="0.25"/>
    <row r="6456" customFormat="1" x14ac:dyDescent="0.25"/>
    <row r="6457" customFormat="1" x14ac:dyDescent="0.25"/>
    <row r="6458" customFormat="1" x14ac:dyDescent="0.25"/>
    <row r="6459" customFormat="1" x14ac:dyDescent="0.25"/>
    <row r="6460" customFormat="1" x14ac:dyDescent="0.25"/>
    <row r="6461" customFormat="1" x14ac:dyDescent="0.25"/>
    <row r="6462" customFormat="1" x14ac:dyDescent="0.25"/>
    <row r="6463" customFormat="1" x14ac:dyDescent="0.25"/>
    <row r="6464" customFormat="1" x14ac:dyDescent="0.25"/>
    <row r="6465" customFormat="1" x14ac:dyDescent="0.25"/>
    <row r="6466" customFormat="1" x14ac:dyDescent="0.25"/>
    <row r="6467" customFormat="1" x14ac:dyDescent="0.25"/>
    <row r="6468" customFormat="1" x14ac:dyDescent="0.25"/>
    <row r="6469" customFormat="1" x14ac:dyDescent="0.25"/>
    <row r="6470" customFormat="1" x14ac:dyDescent="0.25"/>
    <row r="6471" customFormat="1" x14ac:dyDescent="0.25"/>
    <row r="6472" customFormat="1" x14ac:dyDescent="0.25"/>
    <row r="6473" customFormat="1" x14ac:dyDescent="0.25"/>
    <row r="6474" customFormat="1" x14ac:dyDescent="0.25"/>
    <row r="6475" customFormat="1" x14ac:dyDescent="0.25"/>
    <row r="6476" customFormat="1" x14ac:dyDescent="0.25"/>
    <row r="6477" customFormat="1" x14ac:dyDescent="0.25"/>
    <row r="6478" customFormat="1" x14ac:dyDescent="0.25"/>
    <row r="6479" customFormat="1" x14ac:dyDescent="0.25"/>
    <row r="6480" customFormat="1" x14ac:dyDescent="0.25"/>
    <row r="6481" customFormat="1" x14ac:dyDescent="0.25"/>
    <row r="6482" customFormat="1" x14ac:dyDescent="0.25"/>
    <row r="6483" customFormat="1" x14ac:dyDescent="0.25"/>
    <row r="6484" customFormat="1" x14ac:dyDescent="0.25"/>
    <row r="6485" customFormat="1" x14ac:dyDescent="0.25"/>
    <row r="6486" customFormat="1" x14ac:dyDescent="0.25"/>
    <row r="6487" customFormat="1" x14ac:dyDescent="0.25"/>
    <row r="6488" customFormat="1" x14ac:dyDescent="0.25"/>
    <row r="6489" customFormat="1" x14ac:dyDescent="0.25"/>
    <row r="6490" customFormat="1" x14ac:dyDescent="0.25"/>
    <row r="6491" customFormat="1" x14ac:dyDescent="0.25"/>
    <row r="6492" customFormat="1" x14ac:dyDescent="0.25"/>
    <row r="6493" customFormat="1" x14ac:dyDescent="0.25"/>
    <row r="6494" customFormat="1" x14ac:dyDescent="0.25"/>
    <row r="6495" customFormat="1" x14ac:dyDescent="0.25"/>
    <row r="6496" customFormat="1" x14ac:dyDescent="0.25"/>
    <row r="6497" customFormat="1" x14ac:dyDescent="0.25"/>
    <row r="6498" customFormat="1" x14ac:dyDescent="0.25"/>
    <row r="6499" customFormat="1" x14ac:dyDescent="0.25"/>
    <row r="6500" customFormat="1" x14ac:dyDescent="0.25"/>
    <row r="6501" customFormat="1" x14ac:dyDescent="0.25"/>
    <row r="6502" customFormat="1" x14ac:dyDescent="0.25"/>
    <row r="6503" customFormat="1" x14ac:dyDescent="0.25"/>
    <row r="6504" customFormat="1" x14ac:dyDescent="0.25"/>
    <row r="6505" customFormat="1" x14ac:dyDescent="0.25"/>
    <row r="6506" customFormat="1" x14ac:dyDescent="0.25"/>
    <row r="6507" customFormat="1" x14ac:dyDescent="0.25"/>
    <row r="6508" customFormat="1" x14ac:dyDescent="0.25"/>
    <row r="6509" customFormat="1" x14ac:dyDescent="0.25"/>
    <row r="6510" customFormat="1" x14ac:dyDescent="0.25"/>
    <row r="6511" customFormat="1" x14ac:dyDescent="0.25"/>
    <row r="6512" customFormat="1" x14ac:dyDescent="0.25"/>
    <row r="6513" customFormat="1" x14ac:dyDescent="0.25"/>
    <row r="6514" customFormat="1" x14ac:dyDescent="0.25"/>
    <row r="6515" customFormat="1" x14ac:dyDescent="0.25"/>
    <row r="6516" customFormat="1" x14ac:dyDescent="0.25"/>
    <row r="6517" customFormat="1" x14ac:dyDescent="0.25"/>
    <row r="6518" customFormat="1" x14ac:dyDescent="0.25"/>
    <row r="6519" customFormat="1" x14ac:dyDescent="0.25"/>
    <row r="6520" customFormat="1" x14ac:dyDescent="0.25"/>
    <row r="6521" customFormat="1" x14ac:dyDescent="0.25"/>
    <row r="6522" customFormat="1" x14ac:dyDescent="0.25"/>
    <row r="6523" customFormat="1" x14ac:dyDescent="0.25"/>
    <row r="6524" customFormat="1" x14ac:dyDescent="0.25"/>
    <row r="6525" customFormat="1" x14ac:dyDescent="0.25"/>
    <row r="6526" customFormat="1" x14ac:dyDescent="0.25"/>
    <row r="6527" customFormat="1" x14ac:dyDescent="0.25"/>
    <row r="6528" customFormat="1" x14ac:dyDescent="0.25"/>
    <row r="6529" customFormat="1" x14ac:dyDescent="0.25"/>
    <row r="6530" customFormat="1" x14ac:dyDescent="0.25"/>
    <row r="6531" customFormat="1" x14ac:dyDescent="0.25"/>
    <row r="6532" customFormat="1" x14ac:dyDescent="0.25"/>
    <row r="6533" customFormat="1" x14ac:dyDescent="0.25"/>
    <row r="6534" customFormat="1" x14ac:dyDescent="0.25"/>
    <row r="6535" customFormat="1" x14ac:dyDescent="0.25"/>
    <row r="6536" customFormat="1" x14ac:dyDescent="0.25"/>
    <row r="6537" customFormat="1" x14ac:dyDescent="0.25"/>
    <row r="6538" customFormat="1" x14ac:dyDescent="0.25"/>
    <row r="6539" customFormat="1" x14ac:dyDescent="0.25"/>
    <row r="6540" customFormat="1" x14ac:dyDescent="0.25"/>
    <row r="6541" customFormat="1" x14ac:dyDescent="0.25"/>
    <row r="6542" customFormat="1" x14ac:dyDescent="0.25"/>
    <row r="6543" customFormat="1" x14ac:dyDescent="0.25"/>
    <row r="6544" customFormat="1" x14ac:dyDescent="0.25"/>
    <row r="6545" customFormat="1" x14ac:dyDescent="0.25"/>
    <row r="6546" customFormat="1" x14ac:dyDescent="0.25"/>
    <row r="6547" customFormat="1" x14ac:dyDescent="0.25"/>
    <row r="6548" customFormat="1" x14ac:dyDescent="0.25"/>
    <row r="6549" customFormat="1" x14ac:dyDescent="0.25"/>
    <row r="6550" customFormat="1" x14ac:dyDescent="0.25"/>
    <row r="6551" customFormat="1" x14ac:dyDescent="0.25"/>
    <row r="6552" customFormat="1" x14ac:dyDescent="0.25"/>
    <row r="6553" customFormat="1" x14ac:dyDescent="0.25"/>
    <row r="6554" customFormat="1" x14ac:dyDescent="0.25"/>
    <row r="6555" customFormat="1" x14ac:dyDescent="0.25"/>
    <row r="6556" customFormat="1" x14ac:dyDescent="0.25"/>
    <row r="6557" customFormat="1" x14ac:dyDescent="0.25"/>
    <row r="6558" customFormat="1" x14ac:dyDescent="0.25"/>
    <row r="6559" customFormat="1" x14ac:dyDescent="0.25"/>
    <row r="6560" customFormat="1" x14ac:dyDescent="0.25"/>
    <row r="6561" customFormat="1" x14ac:dyDescent="0.25"/>
    <row r="6562" customFormat="1" x14ac:dyDescent="0.25"/>
    <row r="6563" customFormat="1" x14ac:dyDescent="0.25"/>
    <row r="6564" customFormat="1" x14ac:dyDescent="0.25"/>
    <row r="6565" customFormat="1" x14ac:dyDescent="0.25"/>
    <row r="6566" customFormat="1" x14ac:dyDescent="0.25"/>
    <row r="6567" customFormat="1" x14ac:dyDescent="0.25"/>
    <row r="6568" customFormat="1" x14ac:dyDescent="0.25"/>
    <row r="6569" customFormat="1" x14ac:dyDescent="0.25"/>
    <row r="6570" customFormat="1" x14ac:dyDescent="0.25"/>
    <row r="6571" customFormat="1" x14ac:dyDescent="0.25"/>
    <row r="6572" customFormat="1" x14ac:dyDescent="0.25"/>
    <row r="6573" customFormat="1" x14ac:dyDescent="0.25"/>
    <row r="6574" customFormat="1" x14ac:dyDescent="0.25"/>
    <row r="6575" customFormat="1" x14ac:dyDescent="0.25"/>
    <row r="6576" customFormat="1" x14ac:dyDescent="0.25"/>
    <row r="6577" customFormat="1" x14ac:dyDescent="0.25"/>
    <row r="6578" customFormat="1" x14ac:dyDescent="0.25"/>
    <row r="6579" customFormat="1" x14ac:dyDescent="0.25"/>
    <row r="6580" customFormat="1" x14ac:dyDescent="0.25"/>
    <row r="6581" customFormat="1" x14ac:dyDescent="0.25"/>
    <row r="6582" customFormat="1" x14ac:dyDescent="0.25"/>
    <row r="6583" customFormat="1" x14ac:dyDescent="0.25"/>
    <row r="6584" customFormat="1" x14ac:dyDescent="0.25"/>
    <row r="6585" customFormat="1" x14ac:dyDescent="0.25"/>
    <row r="6586" customFormat="1" x14ac:dyDescent="0.25"/>
    <row r="6587" customFormat="1" x14ac:dyDescent="0.25"/>
    <row r="6588" customFormat="1" x14ac:dyDescent="0.25"/>
    <row r="6589" customFormat="1" x14ac:dyDescent="0.25"/>
    <row r="6590" customFormat="1" x14ac:dyDescent="0.25"/>
    <row r="6591" customFormat="1" x14ac:dyDescent="0.25"/>
    <row r="6592" customFormat="1" x14ac:dyDescent="0.25"/>
    <row r="6593" customFormat="1" x14ac:dyDescent="0.25"/>
    <row r="6594" customFormat="1" x14ac:dyDescent="0.25"/>
    <row r="6595" customFormat="1" x14ac:dyDescent="0.25"/>
    <row r="6596" customFormat="1" x14ac:dyDescent="0.25"/>
    <row r="6597" customFormat="1" x14ac:dyDescent="0.25"/>
    <row r="6598" customFormat="1" x14ac:dyDescent="0.25"/>
    <row r="6599" customFormat="1" x14ac:dyDescent="0.25"/>
    <row r="6600" customFormat="1" x14ac:dyDescent="0.25"/>
    <row r="6601" customFormat="1" x14ac:dyDescent="0.25"/>
    <row r="6602" customFormat="1" x14ac:dyDescent="0.25"/>
    <row r="6603" customFormat="1" x14ac:dyDescent="0.25"/>
    <row r="6604" customFormat="1" x14ac:dyDescent="0.25"/>
    <row r="6605" customFormat="1" x14ac:dyDescent="0.25"/>
    <row r="6606" customFormat="1" x14ac:dyDescent="0.25"/>
    <row r="6607" customFormat="1" x14ac:dyDescent="0.25"/>
    <row r="6608" customFormat="1" x14ac:dyDescent="0.25"/>
    <row r="6609" customFormat="1" x14ac:dyDescent="0.25"/>
    <row r="6610" customFormat="1" x14ac:dyDescent="0.25"/>
    <row r="6611" customFormat="1" x14ac:dyDescent="0.25"/>
    <row r="6612" customFormat="1" x14ac:dyDescent="0.25"/>
    <row r="6613" customFormat="1" x14ac:dyDescent="0.25"/>
    <row r="6614" customFormat="1" x14ac:dyDescent="0.25"/>
    <row r="6615" customFormat="1" x14ac:dyDescent="0.25"/>
    <row r="6616" customFormat="1" x14ac:dyDescent="0.25"/>
    <row r="6617" customFormat="1" x14ac:dyDescent="0.25"/>
    <row r="6618" customFormat="1" x14ac:dyDescent="0.25"/>
    <row r="6619" customFormat="1" x14ac:dyDescent="0.25"/>
    <row r="6620" customFormat="1" x14ac:dyDescent="0.25"/>
    <row r="6621" customFormat="1" x14ac:dyDescent="0.25"/>
    <row r="6622" customFormat="1" x14ac:dyDescent="0.25"/>
    <row r="6623" customFormat="1" x14ac:dyDescent="0.25"/>
    <row r="6624" customFormat="1" x14ac:dyDescent="0.25"/>
    <row r="6625" customFormat="1" x14ac:dyDescent="0.25"/>
    <row r="6626" customFormat="1" x14ac:dyDescent="0.25"/>
    <row r="6627" customFormat="1" x14ac:dyDescent="0.25"/>
    <row r="6628" customFormat="1" x14ac:dyDescent="0.25"/>
    <row r="6629" customFormat="1" x14ac:dyDescent="0.25"/>
    <row r="6630" customFormat="1" x14ac:dyDescent="0.25"/>
    <row r="6631" customFormat="1" x14ac:dyDescent="0.25"/>
    <row r="6632" customFormat="1" x14ac:dyDescent="0.25"/>
    <row r="6633" customFormat="1" x14ac:dyDescent="0.25"/>
    <row r="6634" customFormat="1" x14ac:dyDescent="0.25"/>
    <row r="6635" customFormat="1" x14ac:dyDescent="0.25"/>
    <row r="6636" customFormat="1" x14ac:dyDescent="0.25"/>
    <row r="6637" customFormat="1" x14ac:dyDescent="0.25"/>
    <row r="6638" customFormat="1" x14ac:dyDescent="0.25"/>
    <row r="6639" customFormat="1" x14ac:dyDescent="0.25"/>
    <row r="6640" customFormat="1" x14ac:dyDescent="0.25"/>
    <row r="6641" customFormat="1" x14ac:dyDescent="0.25"/>
    <row r="6642" customFormat="1" x14ac:dyDescent="0.25"/>
    <row r="6643" customFormat="1" x14ac:dyDescent="0.25"/>
    <row r="6644" customFormat="1" x14ac:dyDescent="0.25"/>
    <row r="6645" customFormat="1" x14ac:dyDescent="0.25"/>
    <row r="6646" customFormat="1" x14ac:dyDescent="0.25"/>
    <row r="6647" customFormat="1" x14ac:dyDescent="0.25"/>
    <row r="6648" customFormat="1" x14ac:dyDescent="0.25"/>
    <row r="6649" customFormat="1" x14ac:dyDescent="0.25"/>
    <row r="6650" customFormat="1" x14ac:dyDescent="0.25"/>
    <row r="6651" customFormat="1" x14ac:dyDescent="0.25"/>
    <row r="6652" customFormat="1" x14ac:dyDescent="0.25"/>
    <row r="6653" customFormat="1" x14ac:dyDescent="0.25"/>
    <row r="6654" customFormat="1" x14ac:dyDescent="0.25"/>
    <row r="6655" customFormat="1" x14ac:dyDescent="0.25"/>
    <row r="6656" customFormat="1" x14ac:dyDescent="0.25"/>
    <row r="6657" customFormat="1" x14ac:dyDescent="0.25"/>
    <row r="6658" customFormat="1" x14ac:dyDescent="0.25"/>
    <row r="6659" customFormat="1" x14ac:dyDescent="0.25"/>
    <row r="6660" customFormat="1" x14ac:dyDescent="0.25"/>
    <row r="6661" customFormat="1" x14ac:dyDescent="0.25"/>
    <row r="6662" customFormat="1" x14ac:dyDescent="0.25"/>
    <row r="6663" customFormat="1" x14ac:dyDescent="0.25"/>
    <row r="6664" customFormat="1" x14ac:dyDescent="0.25"/>
    <row r="6665" customFormat="1" x14ac:dyDescent="0.25"/>
    <row r="6666" customFormat="1" x14ac:dyDescent="0.25"/>
    <row r="6667" customFormat="1" x14ac:dyDescent="0.25"/>
    <row r="6668" customFormat="1" x14ac:dyDescent="0.25"/>
    <row r="6669" customFormat="1" x14ac:dyDescent="0.25"/>
    <row r="6670" customFormat="1" x14ac:dyDescent="0.25"/>
    <row r="6671" customFormat="1" x14ac:dyDescent="0.25"/>
    <row r="6672" customFormat="1" x14ac:dyDescent="0.25"/>
    <row r="6673" customFormat="1" x14ac:dyDescent="0.25"/>
    <row r="6674" customFormat="1" x14ac:dyDescent="0.25"/>
    <row r="6675" customFormat="1" x14ac:dyDescent="0.25"/>
    <row r="6676" customFormat="1" x14ac:dyDescent="0.25"/>
    <row r="6677" customFormat="1" x14ac:dyDescent="0.25"/>
    <row r="6678" customFormat="1" x14ac:dyDescent="0.25"/>
    <row r="6679" customFormat="1" x14ac:dyDescent="0.25"/>
    <row r="6680" customFormat="1" x14ac:dyDescent="0.25"/>
    <row r="6681" customFormat="1" x14ac:dyDescent="0.25"/>
    <row r="6682" customFormat="1" x14ac:dyDescent="0.25"/>
    <row r="6683" customFormat="1" x14ac:dyDescent="0.25"/>
    <row r="6684" customFormat="1" x14ac:dyDescent="0.25"/>
    <row r="6685" customFormat="1" x14ac:dyDescent="0.25"/>
    <row r="6686" customFormat="1" x14ac:dyDescent="0.25"/>
    <row r="6687" customFormat="1" x14ac:dyDescent="0.25"/>
    <row r="6688" customFormat="1" x14ac:dyDescent="0.25"/>
    <row r="6689" customFormat="1" x14ac:dyDescent="0.25"/>
    <row r="6690" customFormat="1" x14ac:dyDescent="0.25"/>
    <row r="6691" customFormat="1" x14ac:dyDescent="0.25"/>
    <row r="6692" customFormat="1" x14ac:dyDescent="0.25"/>
    <row r="6693" customFormat="1" x14ac:dyDescent="0.25"/>
    <row r="6694" customFormat="1" x14ac:dyDescent="0.25"/>
    <row r="6695" customFormat="1" x14ac:dyDescent="0.25"/>
    <row r="6696" customFormat="1" x14ac:dyDescent="0.25"/>
    <row r="6697" customFormat="1" x14ac:dyDescent="0.25"/>
    <row r="6698" customFormat="1" x14ac:dyDescent="0.25"/>
    <row r="6699" customFormat="1" x14ac:dyDescent="0.25"/>
    <row r="6700" customFormat="1" x14ac:dyDescent="0.25"/>
    <row r="6701" customFormat="1" x14ac:dyDescent="0.25"/>
    <row r="6702" customFormat="1" x14ac:dyDescent="0.25"/>
    <row r="6703" customFormat="1" x14ac:dyDescent="0.25"/>
    <row r="6704" customFormat="1" x14ac:dyDescent="0.25"/>
    <row r="6705" customFormat="1" x14ac:dyDescent="0.25"/>
    <row r="6706" customFormat="1" x14ac:dyDescent="0.25"/>
    <row r="6707" customFormat="1" x14ac:dyDescent="0.25"/>
    <row r="6708" customFormat="1" x14ac:dyDescent="0.25"/>
    <row r="6709" customFormat="1" x14ac:dyDescent="0.25"/>
    <row r="6710" customFormat="1" x14ac:dyDescent="0.25"/>
    <row r="6711" customFormat="1" x14ac:dyDescent="0.25"/>
    <row r="6712" customFormat="1" x14ac:dyDescent="0.25"/>
    <row r="6713" customFormat="1" x14ac:dyDescent="0.25"/>
    <row r="6714" customFormat="1" x14ac:dyDescent="0.25"/>
    <row r="6715" customFormat="1" x14ac:dyDescent="0.25"/>
    <row r="6716" customFormat="1" x14ac:dyDescent="0.25"/>
    <row r="6717" customFormat="1" x14ac:dyDescent="0.25"/>
    <row r="6718" customFormat="1" x14ac:dyDescent="0.25"/>
    <row r="6719" customFormat="1" x14ac:dyDescent="0.25"/>
    <row r="6720" customFormat="1" x14ac:dyDescent="0.25"/>
    <row r="6721" customFormat="1" x14ac:dyDescent="0.25"/>
    <row r="6722" customFormat="1" x14ac:dyDescent="0.25"/>
    <row r="6723" customFormat="1" x14ac:dyDescent="0.25"/>
    <row r="6724" customFormat="1" x14ac:dyDescent="0.25"/>
    <row r="6725" customFormat="1" x14ac:dyDescent="0.25"/>
    <row r="6726" customFormat="1" x14ac:dyDescent="0.25"/>
    <row r="6727" customFormat="1" x14ac:dyDescent="0.25"/>
    <row r="6728" customFormat="1" x14ac:dyDescent="0.25"/>
    <row r="6729" customFormat="1" x14ac:dyDescent="0.25"/>
    <row r="6730" customFormat="1" x14ac:dyDescent="0.25"/>
    <row r="6731" customFormat="1" x14ac:dyDescent="0.25"/>
    <row r="6732" customFormat="1" x14ac:dyDescent="0.25"/>
    <row r="6733" customFormat="1" x14ac:dyDescent="0.25"/>
    <row r="6734" customFormat="1" x14ac:dyDescent="0.25"/>
    <row r="6735" customFormat="1" x14ac:dyDescent="0.25"/>
    <row r="6736" customFormat="1" x14ac:dyDescent="0.25"/>
    <row r="6737" customFormat="1" x14ac:dyDescent="0.25"/>
    <row r="6738" customFormat="1" x14ac:dyDescent="0.25"/>
    <row r="6739" customFormat="1" x14ac:dyDescent="0.25"/>
    <row r="6740" customFormat="1" x14ac:dyDescent="0.25"/>
    <row r="6741" customFormat="1" x14ac:dyDescent="0.25"/>
    <row r="6742" customFormat="1" x14ac:dyDescent="0.25"/>
    <row r="6743" customFormat="1" x14ac:dyDescent="0.25"/>
    <row r="6744" customFormat="1" x14ac:dyDescent="0.25"/>
    <row r="6745" customFormat="1" x14ac:dyDescent="0.25"/>
    <row r="6746" customFormat="1" x14ac:dyDescent="0.25"/>
    <row r="6747" customFormat="1" x14ac:dyDescent="0.25"/>
    <row r="6748" customFormat="1" x14ac:dyDescent="0.25"/>
    <row r="6749" customFormat="1" x14ac:dyDescent="0.25"/>
    <row r="6750" customFormat="1" x14ac:dyDescent="0.25"/>
    <row r="6751" customFormat="1" x14ac:dyDescent="0.25"/>
    <row r="6752" customFormat="1" x14ac:dyDescent="0.25"/>
    <row r="6753" customFormat="1" x14ac:dyDescent="0.25"/>
    <row r="6754" customFormat="1" x14ac:dyDescent="0.25"/>
    <row r="6755" customFormat="1" x14ac:dyDescent="0.25"/>
    <row r="6756" customFormat="1" x14ac:dyDescent="0.25"/>
    <row r="6757" customFormat="1" x14ac:dyDescent="0.25"/>
    <row r="6758" customFormat="1" x14ac:dyDescent="0.25"/>
    <row r="6759" customFormat="1" x14ac:dyDescent="0.25"/>
    <row r="6760" customFormat="1" x14ac:dyDescent="0.25"/>
    <row r="6761" customFormat="1" x14ac:dyDescent="0.25"/>
    <row r="6762" customFormat="1" x14ac:dyDescent="0.25"/>
    <row r="6763" customFormat="1" x14ac:dyDescent="0.25"/>
    <row r="6764" customFormat="1" x14ac:dyDescent="0.25"/>
    <row r="6765" customFormat="1" x14ac:dyDescent="0.25"/>
    <row r="6766" customFormat="1" x14ac:dyDescent="0.25"/>
    <row r="6767" customFormat="1" x14ac:dyDescent="0.25"/>
    <row r="6768" customFormat="1" x14ac:dyDescent="0.25"/>
    <row r="6769" customFormat="1" x14ac:dyDescent="0.25"/>
    <row r="6770" customFormat="1" x14ac:dyDescent="0.25"/>
    <row r="6771" customFormat="1" x14ac:dyDescent="0.25"/>
    <row r="6772" customFormat="1" x14ac:dyDescent="0.25"/>
    <row r="6773" customFormat="1" x14ac:dyDescent="0.25"/>
    <row r="6774" customFormat="1" x14ac:dyDescent="0.25"/>
    <row r="6775" customFormat="1" x14ac:dyDescent="0.25"/>
    <row r="6776" customFormat="1" x14ac:dyDescent="0.25"/>
    <row r="6777" customFormat="1" x14ac:dyDescent="0.25"/>
    <row r="6778" customFormat="1" x14ac:dyDescent="0.25"/>
    <row r="6779" customFormat="1" x14ac:dyDescent="0.25"/>
    <row r="6780" customFormat="1" x14ac:dyDescent="0.25"/>
    <row r="6781" customFormat="1" x14ac:dyDescent="0.25"/>
    <row r="6782" customFormat="1" x14ac:dyDescent="0.25"/>
    <row r="6783" customFormat="1" x14ac:dyDescent="0.25"/>
    <row r="6784" customFormat="1" x14ac:dyDescent="0.25"/>
    <row r="6785" customFormat="1" x14ac:dyDescent="0.25"/>
    <row r="6786" customFormat="1" x14ac:dyDescent="0.25"/>
    <row r="6787" customFormat="1" x14ac:dyDescent="0.25"/>
    <row r="6788" customFormat="1" x14ac:dyDescent="0.25"/>
    <row r="6789" customFormat="1" x14ac:dyDescent="0.25"/>
    <row r="6790" customFormat="1" x14ac:dyDescent="0.25"/>
    <row r="6791" customFormat="1" x14ac:dyDescent="0.25"/>
    <row r="6792" customFormat="1" x14ac:dyDescent="0.25"/>
    <row r="6793" customFormat="1" x14ac:dyDescent="0.25"/>
    <row r="6794" customFormat="1" x14ac:dyDescent="0.25"/>
    <row r="6795" customFormat="1" x14ac:dyDescent="0.25"/>
    <row r="6796" customFormat="1" x14ac:dyDescent="0.25"/>
    <row r="6797" customFormat="1" x14ac:dyDescent="0.25"/>
    <row r="6798" customFormat="1" x14ac:dyDescent="0.25"/>
    <row r="6799" customFormat="1" x14ac:dyDescent="0.25"/>
    <row r="6800" customFormat="1" x14ac:dyDescent="0.25"/>
    <row r="6801" customFormat="1" x14ac:dyDescent="0.25"/>
    <row r="6802" customFormat="1" x14ac:dyDescent="0.25"/>
    <row r="6803" customFormat="1" x14ac:dyDescent="0.25"/>
    <row r="6804" customFormat="1" x14ac:dyDescent="0.25"/>
    <row r="6805" customFormat="1" x14ac:dyDescent="0.25"/>
    <row r="6806" customFormat="1" x14ac:dyDescent="0.25"/>
    <row r="6807" customFormat="1" x14ac:dyDescent="0.25"/>
    <row r="6808" customFormat="1" x14ac:dyDescent="0.25"/>
    <row r="6809" customFormat="1" x14ac:dyDescent="0.25"/>
    <row r="6810" customFormat="1" x14ac:dyDescent="0.25"/>
    <row r="6811" customFormat="1" x14ac:dyDescent="0.25"/>
    <row r="6812" customFormat="1" x14ac:dyDescent="0.25"/>
    <row r="6813" customFormat="1" x14ac:dyDescent="0.25"/>
    <row r="6814" customFormat="1" x14ac:dyDescent="0.25"/>
    <row r="6815" customFormat="1" x14ac:dyDescent="0.25"/>
    <row r="6816" customFormat="1" x14ac:dyDescent="0.25"/>
    <row r="6817" customFormat="1" x14ac:dyDescent="0.25"/>
    <row r="6818" customFormat="1" x14ac:dyDescent="0.25"/>
    <row r="6819" customFormat="1" x14ac:dyDescent="0.25"/>
    <row r="6820" customFormat="1" x14ac:dyDescent="0.25"/>
    <row r="6821" customFormat="1" x14ac:dyDescent="0.25"/>
    <row r="6822" customFormat="1" x14ac:dyDescent="0.25"/>
    <row r="6823" customFormat="1" x14ac:dyDescent="0.25"/>
    <row r="6824" customFormat="1" x14ac:dyDescent="0.25"/>
    <row r="6825" customFormat="1" x14ac:dyDescent="0.25"/>
    <row r="6826" customFormat="1" x14ac:dyDescent="0.25"/>
    <row r="6827" customFormat="1" x14ac:dyDescent="0.25"/>
    <row r="6828" customFormat="1" x14ac:dyDescent="0.25"/>
    <row r="6829" customFormat="1" x14ac:dyDescent="0.25"/>
    <row r="6830" customFormat="1" x14ac:dyDescent="0.25"/>
    <row r="6831" customFormat="1" x14ac:dyDescent="0.25"/>
    <row r="6832" customFormat="1" x14ac:dyDescent="0.25"/>
    <row r="6833" customFormat="1" x14ac:dyDescent="0.25"/>
    <row r="6834" customFormat="1" x14ac:dyDescent="0.25"/>
    <row r="6835" customFormat="1" x14ac:dyDescent="0.25"/>
    <row r="6836" customFormat="1" x14ac:dyDescent="0.25"/>
    <row r="6837" customFormat="1" x14ac:dyDescent="0.25"/>
    <row r="6838" customFormat="1" x14ac:dyDescent="0.25"/>
    <row r="6839" customFormat="1" x14ac:dyDescent="0.25"/>
    <row r="6840" customFormat="1" x14ac:dyDescent="0.25"/>
    <row r="6841" customFormat="1" x14ac:dyDescent="0.25"/>
    <row r="6842" customFormat="1" x14ac:dyDescent="0.25"/>
    <row r="6843" customFormat="1" x14ac:dyDescent="0.25"/>
    <row r="6844" customFormat="1" x14ac:dyDescent="0.25"/>
    <row r="6845" customFormat="1" x14ac:dyDescent="0.25"/>
    <row r="6846" customFormat="1" x14ac:dyDescent="0.25"/>
    <row r="6847" customFormat="1" x14ac:dyDescent="0.25"/>
    <row r="6848" customFormat="1" x14ac:dyDescent="0.25"/>
    <row r="6849" customFormat="1" x14ac:dyDescent="0.25"/>
    <row r="6850" customFormat="1" x14ac:dyDescent="0.25"/>
    <row r="6851" customFormat="1" x14ac:dyDescent="0.25"/>
    <row r="6852" customFormat="1" x14ac:dyDescent="0.25"/>
    <row r="6853" customFormat="1" x14ac:dyDescent="0.25"/>
    <row r="6854" customFormat="1" x14ac:dyDescent="0.25"/>
    <row r="6855" customFormat="1" x14ac:dyDescent="0.25"/>
    <row r="6856" customFormat="1" x14ac:dyDescent="0.25"/>
    <row r="6857" customFormat="1" x14ac:dyDescent="0.25"/>
    <row r="6858" customFormat="1" x14ac:dyDescent="0.25"/>
    <row r="6859" customFormat="1" x14ac:dyDescent="0.25"/>
    <row r="6860" customFormat="1" x14ac:dyDescent="0.25"/>
    <row r="6861" customFormat="1" x14ac:dyDescent="0.25"/>
    <row r="6862" customFormat="1" x14ac:dyDescent="0.25"/>
    <row r="6863" customFormat="1" x14ac:dyDescent="0.25"/>
    <row r="6864" customFormat="1" x14ac:dyDescent="0.25"/>
    <row r="6865" customFormat="1" x14ac:dyDescent="0.25"/>
    <row r="6866" customFormat="1" x14ac:dyDescent="0.25"/>
    <row r="6867" customFormat="1" x14ac:dyDescent="0.25"/>
    <row r="6868" customFormat="1" x14ac:dyDescent="0.25"/>
    <row r="6869" customFormat="1" x14ac:dyDescent="0.25"/>
    <row r="6870" customFormat="1" x14ac:dyDescent="0.25"/>
    <row r="6871" customFormat="1" x14ac:dyDescent="0.25"/>
    <row r="6872" customFormat="1" x14ac:dyDescent="0.25"/>
    <row r="6873" customFormat="1" x14ac:dyDescent="0.25"/>
    <row r="6874" customFormat="1" x14ac:dyDescent="0.25"/>
    <row r="6875" customFormat="1" x14ac:dyDescent="0.25"/>
    <row r="6876" customFormat="1" x14ac:dyDescent="0.25"/>
    <row r="6877" customFormat="1" x14ac:dyDescent="0.25"/>
    <row r="6878" customFormat="1" x14ac:dyDescent="0.25"/>
    <row r="6879" customFormat="1" x14ac:dyDescent="0.25"/>
    <row r="6880" customFormat="1" x14ac:dyDescent="0.25"/>
    <row r="6881" customFormat="1" x14ac:dyDescent="0.25"/>
    <row r="6882" customFormat="1" x14ac:dyDescent="0.25"/>
    <row r="6883" customFormat="1" x14ac:dyDescent="0.25"/>
    <row r="6884" customFormat="1" x14ac:dyDescent="0.25"/>
    <row r="6885" customFormat="1" x14ac:dyDescent="0.25"/>
    <row r="6886" customFormat="1" x14ac:dyDescent="0.25"/>
    <row r="6887" customFormat="1" x14ac:dyDescent="0.25"/>
    <row r="6888" customFormat="1" x14ac:dyDescent="0.25"/>
    <row r="6889" customFormat="1" x14ac:dyDescent="0.25"/>
    <row r="6890" customFormat="1" x14ac:dyDescent="0.25"/>
    <row r="6891" customFormat="1" x14ac:dyDescent="0.25"/>
    <row r="6892" customFormat="1" x14ac:dyDescent="0.25"/>
    <row r="6893" customFormat="1" x14ac:dyDescent="0.25"/>
    <row r="6894" customFormat="1" x14ac:dyDescent="0.25"/>
    <row r="6895" customFormat="1" x14ac:dyDescent="0.25"/>
    <row r="6896" customFormat="1" x14ac:dyDescent="0.25"/>
    <row r="6897" customFormat="1" x14ac:dyDescent="0.25"/>
    <row r="6898" customFormat="1" x14ac:dyDescent="0.25"/>
    <row r="6899" customFormat="1" x14ac:dyDescent="0.25"/>
    <row r="6900" customFormat="1" x14ac:dyDescent="0.25"/>
    <row r="6901" customFormat="1" x14ac:dyDescent="0.25"/>
    <row r="6902" customFormat="1" x14ac:dyDescent="0.25"/>
    <row r="6903" customFormat="1" x14ac:dyDescent="0.25"/>
    <row r="6904" customFormat="1" x14ac:dyDescent="0.25"/>
    <row r="6905" customFormat="1" x14ac:dyDescent="0.25"/>
    <row r="6906" customFormat="1" x14ac:dyDescent="0.25"/>
    <row r="6907" customFormat="1" x14ac:dyDescent="0.25"/>
    <row r="6908" customFormat="1" x14ac:dyDescent="0.25"/>
    <row r="6909" customFormat="1" x14ac:dyDescent="0.25"/>
    <row r="6910" customFormat="1" x14ac:dyDescent="0.25"/>
    <row r="6911" customFormat="1" x14ac:dyDescent="0.25"/>
    <row r="6912" customFormat="1" x14ac:dyDescent="0.25"/>
    <row r="6913" customFormat="1" x14ac:dyDescent="0.25"/>
    <row r="6914" customFormat="1" x14ac:dyDescent="0.25"/>
    <row r="6915" customFormat="1" x14ac:dyDescent="0.25"/>
    <row r="6916" customFormat="1" x14ac:dyDescent="0.25"/>
    <row r="6917" customFormat="1" x14ac:dyDescent="0.25"/>
    <row r="6918" customFormat="1" x14ac:dyDescent="0.25"/>
    <row r="6919" customFormat="1" x14ac:dyDescent="0.25"/>
    <row r="6920" customFormat="1" x14ac:dyDescent="0.25"/>
    <row r="6921" customFormat="1" x14ac:dyDescent="0.25"/>
    <row r="6922" customFormat="1" x14ac:dyDescent="0.25"/>
    <row r="6923" customFormat="1" x14ac:dyDescent="0.25"/>
    <row r="6924" customFormat="1" x14ac:dyDescent="0.25"/>
    <row r="6925" customFormat="1" x14ac:dyDescent="0.25"/>
    <row r="6926" customFormat="1" x14ac:dyDescent="0.25"/>
    <row r="6927" customFormat="1" x14ac:dyDescent="0.25"/>
    <row r="6928" customFormat="1" x14ac:dyDescent="0.25"/>
    <row r="6929" customFormat="1" x14ac:dyDescent="0.25"/>
    <row r="6930" customFormat="1" x14ac:dyDescent="0.25"/>
    <row r="6931" customFormat="1" x14ac:dyDescent="0.25"/>
    <row r="6932" customFormat="1" x14ac:dyDescent="0.25"/>
    <row r="6933" customFormat="1" x14ac:dyDescent="0.25"/>
    <row r="6934" customFormat="1" x14ac:dyDescent="0.25"/>
    <row r="6935" customFormat="1" x14ac:dyDescent="0.25"/>
    <row r="6936" customFormat="1" x14ac:dyDescent="0.25"/>
    <row r="6937" customFormat="1" x14ac:dyDescent="0.25"/>
    <row r="6938" customFormat="1" x14ac:dyDescent="0.25"/>
    <row r="6939" customFormat="1" x14ac:dyDescent="0.25"/>
    <row r="6940" customFormat="1" x14ac:dyDescent="0.25"/>
    <row r="6941" customFormat="1" x14ac:dyDescent="0.25"/>
    <row r="6942" customFormat="1" x14ac:dyDescent="0.25"/>
    <row r="6943" customFormat="1" x14ac:dyDescent="0.25"/>
    <row r="6944" customFormat="1" x14ac:dyDescent="0.25"/>
    <row r="6945" customFormat="1" x14ac:dyDescent="0.25"/>
    <row r="6946" customFormat="1" x14ac:dyDescent="0.25"/>
    <row r="6947" customFormat="1" x14ac:dyDescent="0.25"/>
    <row r="6948" customFormat="1" x14ac:dyDescent="0.25"/>
    <row r="6949" customFormat="1" x14ac:dyDescent="0.25"/>
    <row r="6950" customFormat="1" x14ac:dyDescent="0.25"/>
    <row r="6951" customFormat="1" x14ac:dyDescent="0.25"/>
    <row r="6952" customFormat="1" x14ac:dyDescent="0.25"/>
    <row r="6953" customFormat="1" x14ac:dyDescent="0.25"/>
    <row r="6954" customFormat="1" x14ac:dyDescent="0.25"/>
    <row r="6955" customFormat="1" x14ac:dyDescent="0.25"/>
    <row r="6956" customFormat="1" x14ac:dyDescent="0.25"/>
    <row r="6957" customFormat="1" x14ac:dyDescent="0.25"/>
    <row r="6958" customFormat="1" x14ac:dyDescent="0.25"/>
    <row r="6959" customFormat="1" x14ac:dyDescent="0.25"/>
    <row r="6960" customFormat="1" x14ac:dyDescent="0.25"/>
    <row r="6961" customFormat="1" x14ac:dyDescent="0.25"/>
    <row r="6962" customFormat="1" x14ac:dyDescent="0.25"/>
    <row r="6963" customFormat="1" x14ac:dyDescent="0.25"/>
    <row r="6964" customFormat="1" x14ac:dyDescent="0.25"/>
    <row r="6965" customFormat="1" x14ac:dyDescent="0.25"/>
    <row r="6966" customFormat="1" x14ac:dyDescent="0.25"/>
    <row r="6967" customFormat="1" x14ac:dyDescent="0.25"/>
    <row r="6968" customFormat="1" x14ac:dyDescent="0.25"/>
    <row r="6969" customFormat="1" x14ac:dyDescent="0.25"/>
    <row r="6970" customFormat="1" x14ac:dyDescent="0.25"/>
    <row r="6971" customFormat="1" x14ac:dyDescent="0.25"/>
    <row r="6972" customFormat="1" x14ac:dyDescent="0.25"/>
    <row r="6973" customFormat="1" x14ac:dyDescent="0.25"/>
    <row r="6974" customFormat="1" x14ac:dyDescent="0.25"/>
    <row r="6975" customFormat="1" x14ac:dyDescent="0.25"/>
    <row r="6976" customFormat="1" x14ac:dyDescent="0.25"/>
    <row r="6977" customFormat="1" x14ac:dyDescent="0.25"/>
    <row r="6978" customFormat="1" x14ac:dyDescent="0.25"/>
    <row r="6979" customFormat="1" x14ac:dyDescent="0.25"/>
    <row r="6980" customFormat="1" x14ac:dyDescent="0.25"/>
    <row r="6981" customFormat="1" x14ac:dyDescent="0.25"/>
    <row r="6982" customFormat="1" x14ac:dyDescent="0.25"/>
    <row r="6983" customFormat="1" x14ac:dyDescent="0.25"/>
    <row r="6984" customFormat="1" x14ac:dyDescent="0.25"/>
    <row r="6985" customFormat="1" x14ac:dyDescent="0.25"/>
    <row r="6986" customFormat="1" x14ac:dyDescent="0.25"/>
    <row r="6987" customFormat="1" x14ac:dyDescent="0.25"/>
    <row r="6988" customFormat="1" x14ac:dyDescent="0.25"/>
    <row r="6989" customFormat="1" x14ac:dyDescent="0.25"/>
    <row r="6990" customFormat="1" x14ac:dyDescent="0.25"/>
    <row r="6991" customFormat="1" x14ac:dyDescent="0.25"/>
    <row r="6992" customFormat="1" x14ac:dyDescent="0.25"/>
    <row r="6993" customFormat="1" x14ac:dyDescent="0.25"/>
    <row r="6994" customFormat="1" x14ac:dyDescent="0.25"/>
    <row r="6995" customFormat="1" x14ac:dyDescent="0.25"/>
    <row r="6996" customFormat="1" x14ac:dyDescent="0.25"/>
    <row r="6997" customFormat="1" x14ac:dyDescent="0.25"/>
    <row r="6998" customFormat="1" x14ac:dyDescent="0.25"/>
    <row r="6999" customFormat="1" x14ac:dyDescent="0.25"/>
    <row r="7000" customFormat="1" x14ac:dyDescent="0.25"/>
    <row r="7001" customFormat="1" x14ac:dyDescent="0.25"/>
    <row r="7002" customFormat="1" x14ac:dyDescent="0.25"/>
    <row r="7003" customFormat="1" x14ac:dyDescent="0.25"/>
    <row r="7004" customFormat="1" x14ac:dyDescent="0.25"/>
    <row r="7005" customFormat="1" x14ac:dyDescent="0.25"/>
    <row r="7006" customFormat="1" x14ac:dyDescent="0.25"/>
    <row r="7007" customFormat="1" x14ac:dyDescent="0.25"/>
    <row r="7008" customFormat="1" x14ac:dyDescent="0.25"/>
    <row r="7009" customFormat="1" x14ac:dyDescent="0.25"/>
    <row r="7010" customFormat="1" x14ac:dyDescent="0.25"/>
    <row r="7011" customFormat="1" x14ac:dyDescent="0.25"/>
    <row r="7012" customFormat="1" x14ac:dyDescent="0.25"/>
    <row r="7013" customFormat="1" x14ac:dyDescent="0.25"/>
    <row r="7014" customFormat="1" x14ac:dyDescent="0.25"/>
    <row r="7015" customFormat="1" x14ac:dyDescent="0.25"/>
    <row r="7016" customFormat="1" x14ac:dyDescent="0.25"/>
    <row r="7017" customFormat="1" x14ac:dyDescent="0.25"/>
    <row r="7018" customFormat="1" x14ac:dyDescent="0.25"/>
    <row r="7019" customFormat="1" x14ac:dyDescent="0.25"/>
    <row r="7020" customFormat="1" x14ac:dyDescent="0.25"/>
    <row r="7021" customFormat="1" x14ac:dyDescent="0.25"/>
    <row r="7022" customFormat="1" x14ac:dyDescent="0.25"/>
    <row r="7023" customFormat="1" x14ac:dyDescent="0.25"/>
    <row r="7024" customFormat="1" x14ac:dyDescent="0.25"/>
    <row r="7025" customFormat="1" x14ac:dyDescent="0.25"/>
    <row r="7026" customFormat="1" x14ac:dyDescent="0.25"/>
    <row r="7027" customFormat="1" x14ac:dyDescent="0.25"/>
    <row r="7028" customFormat="1" x14ac:dyDescent="0.25"/>
    <row r="7029" customFormat="1" x14ac:dyDescent="0.25"/>
    <row r="7030" customFormat="1" x14ac:dyDescent="0.25"/>
    <row r="7031" customFormat="1" x14ac:dyDescent="0.25"/>
    <row r="7032" customFormat="1" x14ac:dyDescent="0.25"/>
    <row r="7033" customFormat="1" x14ac:dyDescent="0.25"/>
    <row r="7034" customFormat="1" x14ac:dyDescent="0.25"/>
    <row r="7035" customFormat="1" x14ac:dyDescent="0.25"/>
    <row r="7036" customFormat="1" x14ac:dyDescent="0.25"/>
    <row r="7037" customFormat="1" x14ac:dyDescent="0.25"/>
    <row r="7038" customFormat="1" x14ac:dyDescent="0.25"/>
    <row r="7039" customFormat="1" x14ac:dyDescent="0.25"/>
    <row r="7040" customFormat="1" x14ac:dyDescent="0.25"/>
    <row r="7041" customFormat="1" x14ac:dyDescent="0.25"/>
    <row r="7042" customFormat="1" x14ac:dyDescent="0.25"/>
    <row r="7043" customFormat="1" x14ac:dyDescent="0.25"/>
    <row r="7044" customFormat="1" x14ac:dyDescent="0.25"/>
    <row r="7045" customFormat="1" x14ac:dyDescent="0.25"/>
    <row r="7046" customFormat="1" x14ac:dyDescent="0.25"/>
    <row r="7047" customFormat="1" x14ac:dyDescent="0.25"/>
    <row r="7048" customFormat="1" x14ac:dyDescent="0.25"/>
    <row r="7049" customFormat="1" x14ac:dyDescent="0.25"/>
    <row r="7050" customFormat="1" x14ac:dyDescent="0.25"/>
    <row r="7051" customFormat="1" x14ac:dyDescent="0.25"/>
    <row r="7052" customFormat="1" x14ac:dyDescent="0.25"/>
    <row r="7053" customFormat="1" x14ac:dyDescent="0.25"/>
    <row r="7054" customFormat="1" x14ac:dyDescent="0.25"/>
    <row r="7055" customFormat="1" x14ac:dyDescent="0.25"/>
    <row r="7056" customFormat="1" x14ac:dyDescent="0.25"/>
    <row r="7057" customFormat="1" x14ac:dyDescent="0.25"/>
    <row r="7058" customFormat="1" x14ac:dyDescent="0.25"/>
    <row r="7059" customFormat="1" x14ac:dyDescent="0.25"/>
    <row r="7060" customFormat="1" x14ac:dyDescent="0.25"/>
    <row r="7061" customFormat="1" x14ac:dyDescent="0.25"/>
    <row r="7062" customFormat="1" x14ac:dyDescent="0.25"/>
    <row r="7063" customFormat="1" x14ac:dyDescent="0.25"/>
    <row r="7064" customFormat="1" x14ac:dyDescent="0.25"/>
    <row r="7065" customFormat="1" x14ac:dyDescent="0.25"/>
    <row r="7066" customFormat="1" x14ac:dyDescent="0.25"/>
    <row r="7067" customFormat="1" x14ac:dyDescent="0.25"/>
    <row r="7068" customFormat="1" x14ac:dyDescent="0.25"/>
    <row r="7069" customFormat="1" x14ac:dyDescent="0.25"/>
    <row r="7070" customFormat="1" x14ac:dyDescent="0.25"/>
    <row r="7071" customFormat="1" x14ac:dyDescent="0.25"/>
    <row r="7072" customFormat="1" x14ac:dyDescent="0.25"/>
    <row r="7073" customFormat="1" x14ac:dyDescent="0.25"/>
    <row r="7074" customFormat="1" x14ac:dyDescent="0.25"/>
    <row r="7075" customFormat="1" x14ac:dyDescent="0.25"/>
    <row r="7076" customFormat="1" x14ac:dyDescent="0.25"/>
    <row r="7077" customFormat="1" x14ac:dyDescent="0.25"/>
    <row r="7078" customFormat="1" x14ac:dyDescent="0.25"/>
    <row r="7079" customFormat="1" x14ac:dyDescent="0.25"/>
    <row r="7080" customFormat="1" x14ac:dyDescent="0.25"/>
    <row r="7081" customFormat="1" x14ac:dyDescent="0.25"/>
    <row r="7082" customFormat="1" x14ac:dyDescent="0.25"/>
    <row r="7083" customFormat="1" x14ac:dyDescent="0.25"/>
    <row r="7084" customFormat="1" x14ac:dyDescent="0.25"/>
    <row r="7085" customFormat="1" x14ac:dyDescent="0.25"/>
    <row r="7086" customFormat="1" x14ac:dyDescent="0.25"/>
    <row r="7087" customFormat="1" x14ac:dyDescent="0.25"/>
    <row r="7088" customFormat="1" x14ac:dyDescent="0.25"/>
    <row r="7089" customFormat="1" x14ac:dyDescent="0.25"/>
    <row r="7090" customFormat="1" x14ac:dyDescent="0.25"/>
    <row r="7091" customFormat="1" x14ac:dyDescent="0.25"/>
    <row r="7092" customFormat="1" x14ac:dyDescent="0.25"/>
    <row r="7093" customFormat="1" x14ac:dyDescent="0.25"/>
    <row r="7094" customFormat="1" x14ac:dyDescent="0.25"/>
    <row r="7095" customFormat="1" x14ac:dyDescent="0.25"/>
    <row r="7096" customFormat="1" x14ac:dyDescent="0.25"/>
    <row r="7097" customFormat="1" x14ac:dyDescent="0.25"/>
    <row r="7098" customFormat="1" x14ac:dyDescent="0.25"/>
    <row r="7099" customFormat="1" x14ac:dyDescent="0.25"/>
    <row r="7100" customFormat="1" x14ac:dyDescent="0.25"/>
    <row r="7101" customFormat="1" x14ac:dyDescent="0.25"/>
    <row r="7102" customFormat="1" x14ac:dyDescent="0.25"/>
    <row r="7103" customFormat="1" x14ac:dyDescent="0.25"/>
    <row r="7104" customFormat="1" x14ac:dyDescent="0.25"/>
    <row r="7105" customFormat="1" x14ac:dyDescent="0.25"/>
    <row r="7106" customFormat="1" x14ac:dyDescent="0.25"/>
    <row r="7107" customFormat="1" x14ac:dyDescent="0.25"/>
    <row r="7108" customFormat="1" x14ac:dyDescent="0.25"/>
    <row r="7109" customFormat="1" x14ac:dyDescent="0.25"/>
    <row r="7110" customFormat="1" x14ac:dyDescent="0.25"/>
    <row r="7111" customFormat="1" x14ac:dyDescent="0.25"/>
    <row r="7112" customFormat="1" x14ac:dyDescent="0.25"/>
    <row r="7113" customFormat="1" x14ac:dyDescent="0.25"/>
    <row r="7114" customFormat="1" x14ac:dyDescent="0.25"/>
    <row r="7115" customFormat="1" x14ac:dyDescent="0.25"/>
    <row r="7116" customFormat="1" x14ac:dyDescent="0.25"/>
    <row r="7117" customFormat="1" x14ac:dyDescent="0.25"/>
    <row r="7118" customFormat="1" x14ac:dyDescent="0.25"/>
    <row r="7119" customFormat="1" x14ac:dyDescent="0.25"/>
    <row r="7120" customFormat="1" x14ac:dyDescent="0.25"/>
    <row r="7121" customFormat="1" x14ac:dyDescent="0.25"/>
    <row r="7122" customFormat="1" x14ac:dyDescent="0.25"/>
    <row r="7123" customFormat="1" x14ac:dyDescent="0.25"/>
    <row r="7124" customFormat="1" x14ac:dyDescent="0.25"/>
    <row r="7125" customFormat="1" x14ac:dyDescent="0.25"/>
    <row r="7126" customFormat="1" x14ac:dyDescent="0.25"/>
    <row r="7127" customFormat="1" x14ac:dyDescent="0.25"/>
    <row r="7128" customFormat="1" x14ac:dyDescent="0.25"/>
    <row r="7129" customFormat="1" x14ac:dyDescent="0.25"/>
    <row r="7130" customFormat="1" x14ac:dyDescent="0.25"/>
    <row r="7131" customFormat="1" x14ac:dyDescent="0.25"/>
    <row r="7132" customFormat="1" x14ac:dyDescent="0.25"/>
    <row r="7133" customFormat="1" x14ac:dyDescent="0.25"/>
    <row r="7134" customFormat="1" x14ac:dyDescent="0.25"/>
    <row r="7135" customFormat="1" x14ac:dyDescent="0.25"/>
    <row r="7136" customFormat="1" x14ac:dyDescent="0.25"/>
    <row r="7137" customFormat="1" x14ac:dyDescent="0.25"/>
    <row r="7138" customFormat="1" x14ac:dyDescent="0.25"/>
    <row r="7139" customFormat="1" x14ac:dyDescent="0.25"/>
    <row r="7140" customFormat="1" x14ac:dyDescent="0.25"/>
    <row r="7141" customFormat="1" x14ac:dyDescent="0.25"/>
    <row r="7142" customFormat="1" x14ac:dyDescent="0.25"/>
    <row r="7143" customFormat="1" x14ac:dyDescent="0.25"/>
    <row r="7144" customFormat="1" x14ac:dyDescent="0.25"/>
    <row r="7145" customFormat="1" x14ac:dyDescent="0.25"/>
    <row r="7146" customFormat="1" x14ac:dyDescent="0.25"/>
    <row r="7147" customFormat="1" x14ac:dyDescent="0.25"/>
    <row r="7148" customFormat="1" x14ac:dyDescent="0.25"/>
    <row r="7149" customFormat="1" x14ac:dyDescent="0.25"/>
    <row r="7150" customFormat="1" x14ac:dyDescent="0.25"/>
    <row r="7151" customFormat="1" x14ac:dyDescent="0.25"/>
    <row r="7152" customFormat="1" x14ac:dyDescent="0.25"/>
    <row r="7153" customFormat="1" x14ac:dyDescent="0.25"/>
    <row r="7154" customFormat="1" x14ac:dyDescent="0.25"/>
    <row r="7155" customFormat="1" x14ac:dyDescent="0.25"/>
    <row r="7156" customFormat="1" x14ac:dyDescent="0.25"/>
    <row r="7157" customFormat="1" x14ac:dyDescent="0.25"/>
    <row r="7158" customFormat="1" x14ac:dyDescent="0.25"/>
    <row r="7159" customFormat="1" x14ac:dyDescent="0.25"/>
    <row r="7160" customFormat="1" x14ac:dyDescent="0.25"/>
    <row r="7161" customFormat="1" x14ac:dyDescent="0.25"/>
    <row r="7162" customFormat="1" x14ac:dyDescent="0.25"/>
    <row r="7163" customFormat="1" x14ac:dyDescent="0.25"/>
    <row r="7164" customFormat="1" x14ac:dyDescent="0.25"/>
    <row r="7165" customFormat="1" x14ac:dyDescent="0.25"/>
    <row r="7166" customFormat="1" x14ac:dyDescent="0.25"/>
    <row r="7167" customFormat="1" x14ac:dyDescent="0.25"/>
    <row r="7168" customFormat="1" x14ac:dyDescent="0.25"/>
    <row r="7169" customFormat="1" x14ac:dyDescent="0.25"/>
    <row r="7170" customFormat="1" x14ac:dyDescent="0.25"/>
    <row r="7171" customFormat="1" x14ac:dyDescent="0.25"/>
    <row r="7172" customFormat="1" x14ac:dyDescent="0.25"/>
    <row r="7173" customFormat="1" x14ac:dyDescent="0.25"/>
    <row r="7174" customFormat="1" x14ac:dyDescent="0.25"/>
    <row r="7175" customFormat="1" x14ac:dyDescent="0.25"/>
    <row r="7176" customFormat="1" x14ac:dyDescent="0.25"/>
    <row r="7177" customFormat="1" x14ac:dyDescent="0.25"/>
    <row r="7178" customFormat="1" x14ac:dyDescent="0.25"/>
    <row r="7179" customFormat="1" x14ac:dyDescent="0.25"/>
    <row r="7180" customFormat="1" x14ac:dyDescent="0.25"/>
    <row r="7181" customFormat="1" x14ac:dyDescent="0.25"/>
    <row r="7182" customFormat="1" x14ac:dyDescent="0.25"/>
    <row r="7183" customFormat="1" x14ac:dyDescent="0.25"/>
    <row r="7184" customFormat="1" x14ac:dyDescent="0.25"/>
    <row r="7185" customFormat="1" x14ac:dyDescent="0.25"/>
    <row r="7186" customFormat="1" x14ac:dyDescent="0.25"/>
    <row r="7187" customFormat="1" x14ac:dyDescent="0.25"/>
    <row r="7188" customFormat="1" x14ac:dyDescent="0.25"/>
    <row r="7189" customFormat="1" x14ac:dyDescent="0.25"/>
    <row r="7190" customFormat="1" x14ac:dyDescent="0.25"/>
    <row r="7191" customFormat="1" x14ac:dyDescent="0.25"/>
    <row r="7192" customFormat="1" x14ac:dyDescent="0.25"/>
    <row r="7193" customFormat="1" x14ac:dyDescent="0.25"/>
    <row r="7194" customFormat="1" x14ac:dyDescent="0.25"/>
    <row r="7195" customFormat="1" x14ac:dyDescent="0.25"/>
    <row r="7196" customFormat="1" x14ac:dyDescent="0.25"/>
    <row r="7197" customFormat="1" x14ac:dyDescent="0.25"/>
    <row r="7198" customFormat="1" x14ac:dyDescent="0.25"/>
    <row r="7199" customFormat="1" x14ac:dyDescent="0.25"/>
    <row r="7200" customFormat="1" x14ac:dyDescent="0.25"/>
    <row r="7201" customFormat="1" x14ac:dyDescent="0.25"/>
    <row r="7202" customFormat="1" x14ac:dyDescent="0.25"/>
    <row r="7203" customFormat="1" x14ac:dyDescent="0.25"/>
    <row r="7204" customFormat="1" x14ac:dyDescent="0.25"/>
    <row r="7205" customFormat="1" x14ac:dyDescent="0.25"/>
    <row r="7206" customFormat="1" x14ac:dyDescent="0.25"/>
    <row r="7207" customFormat="1" x14ac:dyDescent="0.25"/>
    <row r="7208" customFormat="1" x14ac:dyDescent="0.25"/>
    <row r="7209" customFormat="1" x14ac:dyDescent="0.25"/>
    <row r="7210" customFormat="1" x14ac:dyDescent="0.25"/>
    <row r="7211" customFormat="1" x14ac:dyDescent="0.25"/>
    <row r="7212" customFormat="1" x14ac:dyDescent="0.25"/>
    <row r="7213" customFormat="1" x14ac:dyDescent="0.25"/>
    <row r="7214" customFormat="1" x14ac:dyDescent="0.25"/>
    <row r="7215" customFormat="1" x14ac:dyDescent="0.25"/>
    <row r="7216" customFormat="1" x14ac:dyDescent="0.25"/>
    <row r="7217" customFormat="1" x14ac:dyDescent="0.25"/>
    <row r="7218" customFormat="1" x14ac:dyDescent="0.25"/>
    <row r="7219" customFormat="1" x14ac:dyDescent="0.25"/>
    <row r="7220" customFormat="1" x14ac:dyDescent="0.25"/>
    <row r="7221" customFormat="1" x14ac:dyDescent="0.25"/>
    <row r="7222" customFormat="1" x14ac:dyDescent="0.25"/>
    <row r="7223" customFormat="1" x14ac:dyDescent="0.25"/>
    <row r="7224" customFormat="1" x14ac:dyDescent="0.25"/>
    <row r="7225" customFormat="1" x14ac:dyDescent="0.25"/>
    <row r="7226" customFormat="1" x14ac:dyDescent="0.25"/>
    <row r="7227" customFormat="1" x14ac:dyDescent="0.25"/>
    <row r="7228" customFormat="1" x14ac:dyDescent="0.25"/>
    <row r="7229" customFormat="1" x14ac:dyDescent="0.25"/>
    <row r="7230" customFormat="1" x14ac:dyDescent="0.25"/>
    <row r="7231" customFormat="1" x14ac:dyDescent="0.25"/>
    <row r="7232" customFormat="1" x14ac:dyDescent="0.25"/>
    <row r="7233" customFormat="1" x14ac:dyDescent="0.25"/>
    <row r="7234" customFormat="1" x14ac:dyDescent="0.25"/>
    <row r="7235" customFormat="1" x14ac:dyDescent="0.25"/>
    <row r="7236" customFormat="1" x14ac:dyDescent="0.25"/>
    <row r="7237" customFormat="1" x14ac:dyDescent="0.25"/>
    <row r="7238" customFormat="1" x14ac:dyDescent="0.25"/>
    <row r="7239" customFormat="1" x14ac:dyDescent="0.25"/>
    <row r="7240" customFormat="1" x14ac:dyDescent="0.25"/>
    <row r="7241" customFormat="1" x14ac:dyDescent="0.25"/>
    <row r="7242" customFormat="1" x14ac:dyDescent="0.25"/>
    <row r="7243" customFormat="1" x14ac:dyDescent="0.25"/>
    <row r="7244" customFormat="1" x14ac:dyDescent="0.25"/>
    <row r="7245" customFormat="1" x14ac:dyDescent="0.25"/>
    <row r="7246" customFormat="1" x14ac:dyDescent="0.25"/>
    <row r="7247" customFormat="1" x14ac:dyDescent="0.25"/>
    <row r="7248" customFormat="1" x14ac:dyDescent="0.25"/>
    <row r="7249" customFormat="1" x14ac:dyDescent="0.25"/>
    <row r="7250" customFormat="1" x14ac:dyDescent="0.25"/>
    <row r="7251" customFormat="1" x14ac:dyDescent="0.25"/>
    <row r="7252" customFormat="1" x14ac:dyDescent="0.25"/>
    <row r="7253" customFormat="1" x14ac:dyDescent="0.25"/>
    <row r="7254" customFormat="1" x14ac:dyDescent="0.25"/>
    <row r="7255" customFormat="1" x14ac:dyDescent="0.25"/>
    <row r="7256" customFormat="1" x14ac:dyDescent="0.25"/>
    <row r="7257" customFormat="1" x14ac:dyDescent="0.25"/>
    <row r="7258" customFormat="1" x14ac:dyDescent="0.25"/>
    <row r="7259" customFormat="1" x14ac:dyDescent="0.25"/>
    <row r="7260" customFormat="1" x14ac:dyDescent="0.25"/>
    <row r="7261" customFormat="1" x14ac:dyDescent="0.25"/>
    <row r="7262" customFormat="1" x14ac:dyDescent="0.25"/>
    <row r="7263" customFormat="1" x14ac:dyDescent="0.25"/>
    <row r="7264" customFormat="1" x14ac:dyDescent="0.25"/>
    <row r="7265" customFormat="1" x14ac:dyDescent="0.25"/>
    <row r="7266" customFormat="1" x14ac:dyDescent="0.25"/>
    <row r="7267" customFormat="1" x14ac:dyDescent="0.25"/>
    <row r="7268" customFormat="1" x14ac:dyDescent="0.25"/>
    <row r="7269" customFormat="1" x14ac:dyDescent="0.25"/>
    <row r="7270" customFormat="1" x14ac:dyDescent="0.25"/>
    <row r="7271" customFormat="1" x14ac:dyDescent="0.25"/>
    <row r="7272" customFormat="1" x14ac:dyDescent="0.25"/>
    <row r="7273" customFormat="1" x14ac:dyDescent="0.25"/>
    <row r="7274" customFormat="1" x14ac:dyDescent="0.25"/>
    <row r="7275" customFormat="1" x14ac:dyDescent="0.25"/>
    <row r="7276" customFormat="1" x14ac:dyDescent="0.25"/>
    <row r="7277" customFormat="1" x14ac:dyDescent="0.25"/>
    <row r="7278" customFormat="1" x14ac:dyDescent="0.25"/>
    <row r="7279" customFormat="1" x14ac:dyDescent="0.25"/>
    <row r="7280" customFormat="1" x14ac:dyDescent="0.25"/>
    <row r="7281" customFormat="1" x14ac:dyDescent="0.25"/>
    <row r="7282" customFormat="1" x14ac:dyDescent="0.25"/>
    <row r="7283" customFormat="1" x14ac:dyDescent="0.25"/>
    <row r="7284" customFormat="1" x14ac:dyDescent="0.25"/>
    <row r="7285" customFormat="1" x14ac:dyDescent="0.25"/>
    <row r="7286" customFormat="1" x14ac:dyDescent="0.25"/>
    <row r="7287" customFormat="1" x14ac:dyDescent="0.25"/>
    <row r="7288" customFormat="1" x14ac:dyDescent="0.25"/>
    <row r="7289" customFormat="1" x14ac:dyDescent="0.25"/>
    <row r="7290" customFormat="1" x14ac:dyDescent="0.25"/>
    <row r="7291" customFormat="1" x14ac:dyDescent="0.25"/>
    <row r="7292" customFormat="1" x14ac:dyDescent="0.25"/>
    <row r="7293" customFormat="1" x14ac:dyDescent="0.25"/>
    <row r="7294" customFormat="1" x14ac:dyDescent="0.25"/>
    <row r="7295" customFormat="1" x14ac:dyDescent="0.25"/>
    <row r="7296" customFormat="1" x14ac:dyDescent="0.25"/>
    <row r="7297" customFormat="1" x14ac:dyDescent="0.25"/>
    <row r="7298" customFormat="1" x14ac:dyDescent="0.25"/>
    <row r="7299" customFormat="1" x14ac:dyDescent="0.25"/>
    <row r="7300" customFormat="1" x14ac:dyDescent="0.25"/>
    <row r="7301" customFormat="1" x14ac:dyDescent="0.25"/>
    <row r="7302" customFormat="1" x14ac:dyDescent="0.25"/>
    <row r="7303" customFormat="1" x14ac:dyDescent="0.25"/>
    <row r="7304" customFormat="1" x14ac:dyDescent="0.25"/>
    <row r="7305" customFormat="1" x14ac:dyDescent="0.25"/>
    <row r="7306" customFormat="1" x14ac:dyDescent="0.25"/>
    <row r="7307" customFormat="1" x14ac:dyDescent="0.25"/>
    <row r="7308" customFormat="1" x14ac:dyDescent="0.25"/>
    <row r="7309" customFormat="1" x14ac:dyDescent="0.25"/>
    <row r="7310" customFormat="1" x14ac:dyDescent="0.25"/>
    <row r="7311" customFormat="1" x14ac:dyDescent="0.25"/>
    <row r="7312" customFormat="1" x14ac:dyDescent="0.25"/>
    <row r="7313" customFormat="1" x14ac:dyDescent="0.25"/>
    <row r="7314" customFormat="1" x14ac:dyDescent="0.25"/>
    <row r="7315" customFormat="1" x14ac:dyDescent="0.25"/>
    <row r="7316" customFormat="1" x14ac:dyDescent="0.25"/>
    <row r="7317" customFormat="1" x14ac:dyDescent="0.25"/>
    <row r="7318" customFormat="1" x14ac:dyDescent="0.25"/>
    <row r="7319" customFormat="1" x14ac:dyDescent="0.25"/>
    <row r="7320" customFormat="1" x14ac:dyDescent="0.25"/>
    <row r="7321" customFormat="1" x14ac:dyDescent="0.25"/>
    <row r="7322" customFormat="1" x14ac:dyDescent="0.25"/>
    <row r="7323" customFormat="1" x14ac:dyDescent="0.25"/>
    <row r="7324" customFormat="1" x14ac:dyDescent="0.25"/>
    <row r="7325" customFormat="1" x14ac:dyDescent="0.25"/>
    <row r="7326" customFormat="1" x14ac:dyDescent="0.25"/>
    <row r="7327" customFormat="1" x14ac:dyDescent="0.25"/>
    <row r="7328" customFormat="1" x14ac:dyDescent="0.25"/>
    <row r="7329" customFormat="1" x14ac:dyDescent="0.25"/>
    <row r="7330" customFormat="1" x14ac:dyDescent="0.25"/>
    <row r="7331" customFormat="1" x14ac:dyDescent="0.25"/>
    <row r="7332" customFormat="1" x14ac:dyDescent="0.25"/>
    <row r="7333" customFormat="1" x14ac:dyDescent="0.25"/>
    <row r="7334" customFormat="1" x14ac:dyDescent="0.25"/>
    <row r="7335" customFormat="1" x14ac:dyDescent="0.25"/>
    <row r="7336" customFormat="1" x14ac:dyDescent="0.25"/>
    <row r="7337" customFormat="1" x14ac:dyDescent="0.25"/>
    <row r="7338" customFormat="1" x14ac:dyDescent="0.25"/>
    <row r="7339" customFormat="1" x14ac:dyDescent="0.25"/>
    <row r="7340" customFormat="1" x14ac:dyDescent="0.25"/>
    <row r="7341" customFormat="1" x14ac:dyDescent="0.25"/>
    <row r="7342" customFormat="1" x14ac:dyDescent="0.25"/>
    <row r="7343" customFormat="1" x14ac:dyDescent="0.25"/>
    <row r="7344" customFormat="1" x14ac:dyDescent="0.25"/>
    <row r="7345" customFormat="1" x14ac:dyDescent="0.25"/>
    <row r="7346" customFormat="1" x14ac:dyDescent="0.25"/>
    <row r="7347" customFormat="1" x14ac:dyDescent="0.25"/>
    <row r="7348" customFormat="1" x14ac:dyDescent="0.25"/>
    <row r="7349" customFormat="1" x14ac:dyDescent="0.25"/>
    <row r="7350" customFormat="1" x14ac:dyDescent="0.25"/>
    <row r="7351" customFormat="1" x14ac:dyDescent="0.25"/>
    <row r="7352" customFormat="1" x14ac:dyDescent="0.25"/>
    <row r="7353" customFormat="1" x14ac:dyDescent="0.25"/>
    <row r="7354" customFormat="1" x14ac:dyDescent="0.25"/>
    <row r="7355" customFormat="1" x14ac:dyDescent="0.25"/>
    <row r="7356" customFormat="1" x14ac:dyDescent="0.25"/>
    <row r="7357" customFormat="1" x14ac:dyDescent="0.25"/>
    <row r="7358" customFormat="1" x14ac:dyDescent="0.25"/>
    <row r="7359" customFormat="1" x14ac:dyDescent="0.25"/>
    <row r="7360" customFormat="1" x14ac:dyDescent="0.25"/>
    <row r="7361" customFormat="1" x14ac:dyDescent="0.25"/>
    <row r="7362" customFormat="1" x14ac:dyDescent="0.25"/>
    <row r="7363" customFormat="1" x14ac:dyDescent="0.25"/>
    <row r="7364" customFormat="1" x14ac:dyDescent="0.25"/>
    <row r="7365" customFormat="1" x14ac:dyDescent="0.25"/>
    <row r="7366" customFormat="1" x14ac:dyDescent="0.25"/>
    <row r="7367" customFormat="1" x14ac:dyDescent="0.25"/>
    <row r="7368" customFormat="1" x14ac:dyDescent="0.25"/>
    <row r="7369" customFormat="1" x14ac:dyDescent="0.25"/>
    <row r="7370" customFormat="1" x14ac:dyDescent="0.25"/>
    <row r="7371" customFormat="1" x14ac:dyDescent="0.25"/>
    <row r="7372" customFormat="1" x14ac:dyDescent="0.25"/>
    <row r="7373" customFormat="1" x14ac:dyDescent="0.25"/>
    <row r="7374" customFormat="1" x14ac:dyDescent="0.25"/>
    <row r="7375" customFormat="1" x14ac:dyDescent="0.25"/>
    <row r="7376" customFormat="1" x14ac:dyDescent="0.25"/>
    <row r="7377" customFormat="1" x14ac:dyDescent="0.25"/>
    <row r="7378" customFormat="1" x14ac:dyDescent="0.25"/>
    <row r="7379" customFormat="1" x14ac:dyDescent="0.25"/>
    <row r="7380" customFormat="1" x14ac:dyDescent="0.25"/>
    <row r="7381" customFormat="1" x14ac:dyDescent="0.25"/>
    <row r="7382" customFormat="1" x14ac:dyDescent="0.25"/>
    <row r="7383" customFormat="1" x14ac:dyDescent="0.25"/>
    <row r="7384" customFormat="1" x14ac:dyDescent="0.25"/>
    <row r="7385" customFormat="1" x14ac:dyDescent="0.25"/>
    <row r="7386" customFormat="1" x14ac:dyDescent="0.25"/>
    <row r="7387" customFormat="1" x14ac:dyDescent="0.25"/>
    <row r="7388" customFormat="1" x14ac:dyDescent="0.25"/>
    <row r="7389" customFormat="1" x14ac:dyDescent="0.25"/>
    <row r="7390" customFormat="1" x14ac:dyDescent="0.25"/>
    <row r="7391" customFormat="1" x14ac:dyDescent="0.25"/>
    <row r="7392" customFormat="1" x14ac:dyDescent="0.25"/>
    <row r="7393" customFormat="1" x14ac:dyDescent="0.25"/>
    <row r="7394" customFormat="1" x14ac:dyDescent="0.25"/>
    <row r="7395" customFormat="1" x14ac:dyDescent="0.25"/>
    <row r="7396" customFormat="1" x14ac:dyDescent="0.25"/>
    <row r="7397" customFormat="1" x14ac:dyDescent="0.25"/>
    <row r="7398" customFormat="1" x14ac:dyDescent="0.25"/>
    <row r="7399" customFormat="1" x14ac:dyDescent="0.25"/>
    <row r="7400" customFormat="1" x14ac:dyDescent="0.25"/>
    <row r="7401" customFormat="1" x14ac:dyDescent="0.25"/>
    <row r="7402" customFormat="1" x14ac:dyDescent="0.25"/>
    <row r="7403" customFormat="1" x14ac:dyDescent="0.25"/>
    <row r="7404" customFormat="1" x14ac:dyDescent="0.25"/>
    <row r="7405" customFormat="1" x14ac:dyDescent="0.25"/>
    <row r="7406" customFormat="1" x14ac:dyDescent="0.25"/>
    <row r="7407" customFormat="1" x14ac:dyDescent="0.25"/>
    <row r="7408" customFormat="1" x14ac:dyDescent="0.25"/>
    <row r="7409" customFormat="1" x14ac:dyDescent="0.25"/>
    <row r="7410" customFormat="1" x14ac:dyDescent="0.25"/>
    <row r="7411" customFormat="1" x14ac:dyDescent="0.25"/>
    <row r="7412" customFormat="1" x14ac:dyDescent="0.25"/>
    <row r="7413" customFormat="1" x14ac:dyDescent="0.25"/>
    <row r="7414" customFormat="1" x14ac:dyDescent="0.25"/>
    <row r="7415" customFormat="1" x14ac:dyDescent="0.25"/>
    <row r="7416" customFormat="1" x14ac:dyDescent="0.25"/>
    <row r="7417" customFormat="1" x14ac:dyDescent="0.25"/>
    <row r="7418" customFormat="1" x14ac:dyDescent="0.25"/>
    <row r="7419" customFormat="1" x14ac:dyDescent="0.25"/>
    <row r="7420" customFormat="1" x14ac:dyDescent="0.25"/>
    <row r="7421" customFormat="1" x14ac:dyDescent="0.25"/>
    <row r="7422" customFormat="1" x14ac:dyDescent="0.25"/>
    <row r="7423" customFormat="1" x14ac:dyDescent="0.25"/>
    <row r="7424" customFormat="1" x14ac:dyDescent="0.25"/>
    <row r="7425" customFormat="1" x14ac:dyDescent="0.25"/>
    <row r="7426" customFormat="1" x14ac:dyDescent="0.25"/>
    <row r="7427" customFormat="1" x14ac:dyDescent="0.25"/>
    <row r="7428" customFormat="1" x14ac:dyDescent="0.25"/>
    <row r="7429" customFormat="1" x14ac:dyDescent="0.25"/>
    <row r="7430" customFormat="1" x14ac:dyDescent="0.25"/>
    <row r="7431" customFormat="1" x14ac:dyDescent="0.25"/>
    <row r="7432" customFormat="1" x14ac:dyDescent="0.25"/>
    <row r="7433" customFormat="1" x14ac:dyDescent="0.25"/>
    <row r="7434" customFormat="1" x14ac:dyDescent="0.25"/>
    <row r="7435" customFormat="1" x14ac:dyDescent="0.25"/>
    <row r="7436" customFormat="1" x14ac:dyDescent="0.25"/>
    <row r="7437" customFormat="1" x14ac:dyDescent="0.25"/>
    <row r="7438" customFormat="1" x14ac:dyDescent="0.25"/>
    <row r="7439" customFormat="1" x14ac:dyDescent="0.25"/>
    <row r="7440" customFormat="1" x14ac:dyDescent="0.25"/>
    <row r="7441" customFormat="1" x14ac:dyDescent="0.25"/>
    <row r="7442" customFormat="1" x14ac:dyDescent="0.25"/>
    <row r="7443" customFormat="1" x14ac:dyDescent="0.25"/>
    <row r="7444" customFormat="1" x14ac:dyDescent="0.25"/>
    <row r="7445" customFormat="1" x14ac:dyDescent="0.25"/>
    <row r="7446" customFormat="1" x14ac:dyDescent="0.25"/>
    <row r="7447" customFormat="1" x14ac:dyDescent="0.25"/>
    <row r="7448" customFormat="1" x14ac:dyDescent="0.25"/>
    <row r="7449" customFormat="1" x14ac:dyDescent="0.25"/>
    <row r="7450" customFormat="1" x14ac:dyDescent="0.25"/>
    <row r="7451" customFormat="1" x14ac:dyDescent="0.25"/>
    <row r="7452" customFormat="1" x14ac:dyDescent="0.25"/>
    <row r="7453" customFormat="1" x14ac:dyDescent="0.25"/>
    <row r="7454" customFormat="1" x14ac:dyDescent="0.25"/>
    <row r="7455" customFormat="1" x14ac:dyDescent="0.25"/>
    <row r="7456" customFormat="1" x14ac:dyDescent="0.25"/>
    <row r="7457" customFormat="1" x14ac:dyDescent="0.25"/>
    <row r="7458" customFormat="1" x14ac:dyDescent="0.25"/>
    <row r="7459" customFormat="1" x14ac:dyDescent="0.25"/>
    <row r="7460" customFormat="1" x14ac:dyDescent="0.25"/>
    <row r="7461" customFormat="1" x14ac:dyDescent="0.25"/>
    <row r="7462" customFormat="1" x14ac:dyDescent="0.25"/>
    <row r="7463" customFormat="1" x14ac:dyDescent="0.25"/>
    <row r="7464" customFormat="1" x14ac:dyDescent="0.25"/>
    <row r="7465" customFormat="1" x14ac:dyDescent="0.25"/>
    <row r="7466" customFormat="1" x14ac:dyDescent="0.25"/>
    <row r="7467" customFormat="1" x14ac:dyDescent="0.25"/>
  </sheetData>
  <autoFilter ref="A42:N1044"/>
  <mergeCells count="14">
    <mergeCell ref="A35:N35"/>
    <mergeCell ref="A27:N27"/>
    <mergeCell ref="A29:N29"/>
    <mergeCell ref="A30:N30"/>
    <mergeCell ref="A32:N32"/>
    <mergeCell ref="A34:N34"/>
    <mergeCell ref="A36:N36"/>
    <mergeCell ref="A38:A41"/>
    <mergeCell ref="B38:B41"/>
    <mergeCell ref="C38:C41"/>
    <mergeCell ref="D38:M39"/>
    <mergeCell ref="N38:N41"/>
    <mergeCell ref="D40:H40"/>
    <mergeCell ref="I40:M4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Архангельская область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2020-11-17T08:25:02Z</dcterms:modified>
</cp:coreProperties>
</file>